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T:\1. Afdelinger\Koncernoekonomi og Risici\Finanstilsynsrapportering\BI Holding og Koncernen\2025\Aflønning\"/>
    </mc:Choice>
  </mc:AlternateContent>
  <xr:revisionPtr revIDLastSave="0" documentId="13_ncr:1_{D2290FB7-06D5-488F-B1B4-9F663BBFE697}" xr6:coauthVersionLast="47" xr6:coauthVersionMax="47" xr10:uidLastSave="{00000000-0000-0000-0000-000000000000}"/>
  <bookViews>
    <workbookView xWindow="25510" yWindow="0" windowWidth="25780" windowHeight="20970" activeTab="3" xr2:uid="{00000000-000D-0000-FFFF-FFFF00000000}"/>
  </bookViews>
  <sheets>
    <sheet name="Virk" sheetId="2" r:id="rId1"/>
    <sheet name="Bestyrelsen" sheetId="4" r:id="rId2"/>
    <sheet name="Direktion" sheetId="5" r:id="rId3"/>
    <sheet name="Andre" sheetId="3" r:id="rId4"/>
    <sheet name="Højtlønnede" sheetId="6" r:id="rId5"/>
    <sheet name="Koncernselskaber" sheetId="7" r:id="rId6"/>
  </sheets>
  <definedNames>
    <definedName name="ÅR">Virk!$D$1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3" l="1"/>
  <c r="B1" i="7"/>
  <c r="B1" i="6"/>
  <c r="B1" i="3"/>
  <c r="B1" i="5"/>
  <c r="B1" i="4"/>
  <c r="B1" i="2"/>
</calcChain>
</file>

<file path=xl/sharedStrings.xml><?xml version="1.0" encoding="utf-8"?>
<sst xmlns="http://schemas.openxmlformats.org/spreadsheetml/2006/main" count="529" uniqueCount="168">
  <si>
    <t>A. Oplysninger om indberetningspligt</t>
  </si>
  <si>
    <t xml:space="preserve">1. </t>
  </si>
  <si>
    <t>Virksomheden er helt undtaget fra at indberette oplysningerne i afsnittene D-K efter objektive betingelser (Ja/Nej)</t>
  </si>
  <si>
    <t>Nej</t>
  </si>
  <si>
    <t xml:space="preserve">2. </t>
  </si>
  <si>
    <t>Virksomheden er helt eller delvist undtaget fra at indberette oplysningerne i afsnittene D-K efter subjektive betingelser (Ja/Nej)</t>
  </si>
  <si>
    <t xml:space="preserve">3. </t>
  </si>
  <si>
    <t>Virksomheden er helt eller delvist undtaget fra at indberette oplysningerne i afsnittene D-K ud fra en proportionalitetsbetragtning (Ja/Nej)</t>
  </si>
  <si>
    <t>4.</t>
  </si>
  <si>
    <t xml:space="preserve">Kort redegørelse for, hvorfor virksomheden mener at være undtaget fra indberetningspligten i henhold til post 2 eller post 3 (Max 300 anslag) </t>
  </si>
  <si>
    <t xml:space="preserve">5.  </t>
  </si>
  <si>
    <t>Virksomheden er undtaget fra at indberette oplysningerne i afsnittene D-K, da virksomheden er likvideret eller tvangsopløst i regnskabsåret (Ja/Nej)</t>
  </si>
  <si>
    <t xml:space="preserve">6. </t>
  </si>
  <si>
    <t xml:space="preserve">Virksomheden er under/har gennemgået en fusion/spaltning i regnskabsåret (Ja/Nej)                   Hvis der er svaret "Ja", henvises til fanen Konc, hvor virksomhederne angives. </t>
  </si>
  <si>
    <t xml:space="preserve">7. </t>
  </si>
  <si>
    <t>Virksomheden skal fuldt ud indberette oplysningerne i afsnittene D-K (Ja/Nej)</t>
  </si>
  <si>
    <t>Ja</t>
  </si>
  <si>
    <t>B. Virksomhedens indberetningsniveau</t>
  </si>
  <si>
    <t>8.</t>
  </si>
  <si>
    <t>Virksomheden er indberetningspligtig på konsolideret niveau (Ja/Nej). 
Hvis der er svaret "Ja", henvises til fane Konc, hvor det skal angives, hvilke virksomheder der indberettes for.</t>
  </si>
  <si>
    <t>9.</t>
  </si>
  <si>
    <t>Virksomheden er indberetningspligtig på delkonsolideret niveau (Ja/Nej). 
Hvis der er svaret "Ja", henvises til fane Konc, hvor det skal angives, hvilke virksomheder der indberettes for.</t>
  </si>
  <si>
    <t>10.</t>
  </si>
  <si>
    <t>Virksomheden er indberetningspligtig på virksomhedsniveau (Ja/Nej)</t>
  </si>
  <si>
    <t>C. Virksomhedsoplysninger</t>
  </si>
  <si>
    <t>11.</t>
  </si>
  <si>
    <t>Samlet antal ansatte i alt i regnskabsåret</t>
  </si>
  <si>
    <t>12.</t>
  </si>
  <si>
    <t>Virksomhedens samlede balancesum i regnskabsåret</t>
  </si>
  <si>
    <t>13.</t>
  </si>
  <si>
    <t>Virksomheden har modtaget statsstøtte eller fået tilsagn om statsstøtte, 
herunder statsligt kapitalindskud eller individuel statsgaranti i regnskabsåret og 
hermed omfattet af § 77 b i lov om finansiel virksomhed (Ja/Nej)</t>
  </si>
  <si>
    <t>D. Ansvars- og forretningsområder</t>
  </si>
  <si>
    <t>14.</t>
  </si>
  <si>
    <t>Samlet beløb vedr. aflønning tildelt i regnskabsåret på investeringsområdet (14a + 14b)</t>
  </si>
  <si>
    <t xml:space="preserve"> - Heraf udgør samlet fast løn</t>
  </si>
  <si>
    <t xml:space="preserve"> - Heraf udgør samlet variabel løn</t>
  </si>
  <si>
    <t>15.</t>
  </si>
  <si>
    <t>Samlet beløb vedr. aflønning tildelt i regnskabsåret på detailkundeområdet (15a + 15b)</t>
  </si>
  <si>
    <t>16.</t>
  </si>
  <si>
    <t>Samlet beløb vedr. aflønning tildelt i regnskabsåret på formueforvaltningsområdet  (16a + 16b)</t>
  </si>
  <si>
    <t>17.</t>
  </si>
  <si>
    <t>Samlet beløb vedr. aflønning tildelt i regnskabsåret for stabsfunktioner (17a + 17b)</t>
  </si>
  <si>
    <t>18.</t>
  </si>
  <si>
    <t>Samlet beløb vedr. aflønning tildelt i regnskabsåret for uafhængige kontrolfunktioner (18a + 18b)</t>
  </si>
  <si>
    <t>19.</t>
  </si>
  <si>
    <t>Samlet beløb vedr. aflønning tildelt i regnskabsåret for bestyrelsesmedlemmer (19a + 19b)</t>
  </si>
  <si>
    <t>20.</t>
  </si>
  <si>
    <t>Samlet beløb vedr. aflønning tildelt i regnskabsåret for direktionsmedlemmer (20a + 20b)</t>
  </si>
  <si>
    <t>21.</t>
  </si>
  <si>
    <t>Samlet beløb vedr. aflønning tildelt i regnskabsåret på andre forretningsområder (21a + 21b)</t>
  </si>
  <si>
    <t>E. Totale beløb vedr. aflønning tildelt i regnskabsåret</t>
  </si>
  <si>
    <t>1.</t>
  </si>
  <si>
    <t>Samlet antal medlemmer/udpegede ansatte i alt</t>
  </si>
  <si>
    <t>2.</t>
  </si>
  <si>
    <t>Samlet antal modtagere af fast løn</t>
  </si>
  <si>
    <t>3.</t>
  </si>
  <si>
    <t>Samlet tildelt fast løn i regnskabsåret</t>
  </si>
  <si>
    <t>F. Aftaler om variabel løn indgået før 1. januar 2011</t>
  </si>
  <si>
    <t xml:space="preserve">Samlet antal personer omfattet af aftaler indgået før den 1. januar 2011 udenfor overenskomst </t>
  </si>
  <si>
    <t>5.</t>
  </si>
  <si>
    <t>Samlet tildelt løn i regnskabsåret omfattet af aftaler indgået før den 1. januar 2011</t>
  </si>
  <si>
    <t>5a.</t>
  </si>
  <si>
    <t>Samlet tildelt fast løn i regnskabsåret omfattet af aftaler indgået før den 1. januar 2011</t>
  </si>
  <si>
    <t>5b.</t>
  </si>
  <si>
    <t>Samlet tildelt variabel løn i regnskabsåret omfattet af aftaler indgået før den 1. januar 2011 udenfor overenskomst</t>
  </si>
  <si>
    <t>G. Oplysninger om variabel løn</t>
  </si>
  <si>
    <t>6.</t>
  </si>
  <si>
    <t>Samlet antal modtagere af variabel løn (både iht. og uden for overenskomst)</t>
  </si>
  <si>
    <t>I henhold til overenskomst</t>
  </si>
  <si>
    <t>7.</t>
  </si>
  <si>
    <t>Samlet antal modtagere af variabel løn iht. overenskomst i regnskabsåret</t>
  </si>
  <si>
    <t>Samlet tildelt variabel løn i regnskabsåret iht. overenskomst</t>
  </si>
  <si>
    <t>Udenfor overenskomst</t>
  </si>
  <si>
    <t>Samlet antal modtagere af variabel løn uden for overenskomst i regnskabsåret</t>
  </si>
  <si>
    <t>Samlet tildelt variabel løn i regnskabsåret uden for overenskomst (10a-10e)</t>
  </si>
  <si>
    <t>Heraf:</t>
  </si>
  <si>
    <t>10a.</t>
  </si>
  <si>
    <t xml:space="preserve"> - Kontanter</t>
  </si>
  <si>
    <t>10b.</t>
  </si>
  <si>
    <t xml:space="preserve"> - Aktier og aktielignende instrumenter</t>
  </si>
  <si>
    <t>10c.</t>
  </si>
  <si>
    <t xml:space="preserve"> - Aktieoptioner eller lignende instrumenter</t>
  </si>
  <si>
    <t>10d.</t>
  </si>
  <si>
    <t xml:space="preserve"> - Hybride kernekapitalinstrumenter</t>
  </si>
  <si>
    <t>10e.</t>
  </si>
  <si>
    <t xml:space="preserve"> - Supplerende kapitalinstrumenter</t>
  </si>
  <si>
    <t>10f.</t>
  </si>
  <si>
    <t xml:space="preserve"> - Andre instrumenter</t>
  </si>
  <si>
    <t>Forholdet mellem udbetalt/udskudt variabel løn:</t>
  </si>
  <si>
    <t xml:space="preserve"> - Udbetalte beløb i regnskabsåret</t>
  </si>
  <si>
    <t>10g.</t>
  </si>
  <si>
    <t xml:space="preserve"> - Udskudte beløb i regnskabsåret</t>
  </si>
  <si>
    <t>I. Bagatelgrænsen (maksimalt 100.000 kr. i variabel løn pr. modtager)</t>
  </si>
  <si>
    <t>Samlet antal personer omfattet af bagatelgrænsen i regnskabsåret</t>
  </si>
  <si>
    <t>Samlet udbetalt variabel løn i regnskabsåret i henhold til bagatelgrænsen</t>
  </si>
  <si>
    <t>J. Udskudt variabel løn fra tidligere regnskabsår</t>
  </si>
  <si>
    <t>Total sum af udskudt variabel løn uden for overenskomst for samtlige regnskabsår (13a + 13b + 13c)</t>
  </si>
  <si>
    <t>13a.</t>
  </si>
  <si>
    <t xml:space="preserve"> - Tildelt variabel løn i regnskabsåret inkl. tidligere udskudt variabel løn </t>
  </si>
  <si>
    <t>13b.</t>
  </si>
  <si>
    <t xml:space="preserve"> - Udbetalt variabel løn i regnskabsåret af tidligere udskudt variabel løn  </t>
  </si>
  <si>
    <t>13c.</t>
  </si>
  <si>
    <t xml:space="preserve"> - Evt. reduceret variabel løn i regnskabsåret af tidligere udskudt variabel løn </t>
  </si>
  <si>
    <t>Samlet beløb tilbagebetalt f.eks. på grundlag af ond tro eller fejlagtige oplysninger</t>
  </si>
  <si>
    <t>K. Godtgørelser</t>
  </si>
  <si>
    <t>Nyansættelsesgodtgørelser</t>
  </si>
  <si>
    <t xml:space="preserve"> - Samlet antal modtagere af nyansættelsesgodtgørelser tildelt i regnskabsåret</t>
  </si>
  <si>
    <t xml:space="preserve"> - Samlet beløb tildelt i nyansættelsesgodtgørelser i regnskabsåret</t>
  </si>
  <si>
    <t>Fratrædelsesgodtgørelse</t>
  </si>
  <si>
    <t xml:space="preserve"> - Samlet antal modtagere af fratrædelselsgodtgørelser tildelt i regnskabsåret</t>
  </si>
  <si>
    <t xml:space="preserve"> - Samlet beløb tildelt i fratrædelselsgodtgørelser i regnskabsåret</t>
  </si>
  <si>
    <t xml:space="preserve"> - Højeste beløb tildelt en enkelt person i fratrædelselsgodtgørelser i regnskabsåret</t>
  </si>
  <si>
    <t>Antal</t>
  </si>
  <si>
    <t>Har virksomheden personer, der som led i deres ansættelse eller hverv som bestyrelsesmedlem i virksomheden har optjent en samlet løn inkl. pension i regnskabsåret, der overstiger et beløb svarende til 1 mio. euro (herefter benævnt "højtlønnede personer") (Ja/Nej)</t>
  </si>
  <si>
    <t>Har virksomheden personer, der som led i deres ansættelse eller hverv som bestyrelsesmedlem i et af virksomhedens EU-datterselskaber har optjent en samlet løn inkl. pension i regnskabsåret, der overstiger et beløb svarende til 1 mio. euro (herefter benævnt "højtlønnede personer") (Ja/Nej)</t>
  </si>
  <si>
    <t>Hvis post 1 og/eller post 2 er besvaret med "Ja", angives det samlede antal højtlønnede personer (3a + 3b + 3c +3d + 3e + 3f + 3g + 3h)</t>
  </si>
  <si>
    <t>3a.</t>
  </si>
  <si>
    <t xml:space="preserve"> - Højtlønnede personer i bestyrelsen</t>
  </si>
  <si>
    <t>3b.</t>
  </si>
  <si>
    <t xml:space="preserve"> - Højtlønnede personer i direktionen</t>
  </si>
  <si>
    <t>3c.</t>
  </si>
  <si>
    <t xml:space="preserve"> - Højtlønnede personer på investeringsområdet</t>
  </si>
  <si>
    <t>3d.</t>
  </si>
  <si>
    <t xml:space="preserve"> - Højtlønnede personer på detailkundeområdet</t>
  </si>
  <si>
    <t>3e.</t>
  </si>
  <si>
    <t xml:space="preserve"> - Højtlønnede personer på formueforvaltningsområdet</t>
  </si>
  <si>
    <t>3f.</t>
  </si>
  <si>
    <t xml:space="preserve"> - Højtlønnede personer i stabsfunktioner</t>
  </si>
  <si>
    <t>3g.</t>
  </si>
  <si>
    <t xml:space="preserve"> - Højtlønnede personer i uafhængige kontrolfunktioner</t>
  </si>
  <si>
    <t>3h.</t>
  </si>
  <si>
    <t xml:space="preserve"> - Højtlønnede personer indenfor andre forretningsområder</t>
  </si>
  <si>
    <t>Samlet antal højtlønnede personer, som har optjent en samlet løn inkl. pension i regnskabsåret, der overstiger et beløb svarende til 1 mio. euro og op til 2 mio. euro</t>
  </si>
  <si>
    <t>Samlet antal højtlønnede personer, som har optjent en samlet løn inkl. pension i regnskabsåret, der overstiger et beløb svarende til 2 mio. euro og op til 3 mio. euro</t>
  </si>
  <si>
    <t>Samlet antal højtlønnede personer, som har optjent en samlet løn inkl. pension i regnskabsåret, der overstiger et beløb svarende til 3 mio. euro og op til 4 mio. euro</t>
  </si>
  <si>
    <t>Samlet antal højtlønnede personer, som har optjent en samlet løn inkl. pension i regnskabsåret, der overstiger et beløb svarende til 4 mio. euro og op til 5 mio. euro</t>
  </si>
  <si>
    <t>Samlet antal højtlønnede personer, som har optjent en samlet løn inkl. pension i regnskabsåret, der overstiger et beløb svarende til 5 mio. euro og derover</t>
  </si>
  <si>
    <t>Nr.</t>
  </si>
  <si>
    <t>Virksomhedens navn</t>
  </si>
  <si>
    <t>CVR-nr.</t>
  </si>
  <si>
    <t>FT.nr.</t>
  </si>
  <si>
    <r>
      <t>BI Asset Management Fondsmæglerselskab A/S (</t>
    </r>
    <r>
      <rPr>
        <b/>
        <sz val="10"/>
        <color indexed="8"/>
        <rFont val="Arial"/>
        <family val="2"/>
      </rPr>
      <t>BIAM</t>
    </r>
    <r>
      <rPr>
        <sz val="10"/>
        <color indexed="8"/>
        <rFont val="Arial"/>
        <family val="2"/>
      </rPr>
      <t>)</t>
    </r>
  </si>
  <si>
    <r>
      <t>BI Management A/S (</t>
    </r>
    <r>
      <rPr>
        <b/>
        <sz val="10"/>
        <color indexed="8"/>
        <rFont val="Arial"/>
        <family val="2"/>
      </rPr>
      <t>BIM</t>
    </r>
    <r>
      <rPr>
        <sz val="10"/>
        <color indexed="8"/>
        <rFont val="Arial"/>
        <family val="2"/>
      </rPr>
      <t>)</t>
    </r>
  </si>
  <si>
    <r>
      <t>BI Holding A/S (</t>
    </r>
    <r>
      <rPr>
        <b/>
        <sz val="10"/>
        <color indexed="8"/>
        <rFont val="Arial"/>
        <family val="2"/>
      </rPr>
      <t>Koncern)</t>
    </r>
  </si>
  <si>
    <t>Antal/beløb 1.000 kr.</t>
  </si>
  <si>
    <t>BIAM</t>
  </si>
  <si>
    <t>BIM</t>
  </si>
  <si>
    <t>Koncern</t>
  </si>
  <si>
    <t>17a</t>
  </si>
  <si>
    <t>17b</t>
  </si>
  <si>
    <t>18a</t>
  </si>
  <si>
    <t>18b</t>
  </si>
  <si>
    <t>19a</t>
  </si>
  <si>
    <t>19b</t>
  </si>
  <si>
    <t>20a</t>
  </si>
  <si>
    <t>20b</t>
  </si>
  <si>
    <t>21a</t>
  </si>
  <si>
    <t>21b</t>
  </si>
  <si>
    <t>16a</t>
  </si>
  <si>
    <t>16b</t>
  </si>
  <si>
    <t>15a</t>
  </si>
  <si>
    <t>15b</t>
  </si>
  <si>
    <t>14a</t>
  </si>
  <si>
    <t>14b</t>
  </si>
  <si>
    <t>N/A</t>
  </si>
  <si>
    <t>BI Management A/S</t>
  </si>
  <si>
    <t>BI Holding A/S</t>
  </si>
  <si>
    <t>BI Asset Management  Fondsmæglerselskab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</si>
</sst>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Border="0"/>
    <xf numFmtId="43" fontId="1" fillId="0" borderId="0" applyFont="0" applyFill="0" applyBorder="0" applyAlignment="0" applyProtection="0"/>
    <xf numFmtId="0" fontId="2" fillId="2" borderId="0" applyNumberFormat="0" applyBorder="0">
      <alignment vertical="top"/>
    </xf>
  </cellStyleXfs>
  <cellXfs count="37">
    <xf numFmtId="0" fontId="0" fillId="0" borderId="0" xfId="0"/>
    <xf numFmtId="0" fontId="0" fillId="0" borderId="0" xfId="0" applyAlignment="1">
      <alignment wrapText="1"/>
    </xf>
    <xf numFmtId="0" fontId="3" fillId="0" borderId="0" xfId="2" quotePrefix="1" applyFont="1" applyFill="1" applyAlignment="1">
      <alignment vertical="center" wrapText="1"/>
    </xf>
    <xf numFmtId="0" fontId="2" fillId="0" borderId="0" xfId="2" quotePrefix="1" applyFill="1" applyAlignment="1">
      <alignment vertical="top" wrapText="1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164" fontId="0" fillId="0" borderId="0" xfId="1" applyNumberFormat="1" applyFont="1" applyFill="1" applyAlignment="1" applyProtection="1"/>
    <xf numFmtId="3" fontId="0" fillId="0" borderId="0" xfId="0" applyNumberFormat="1"/>
    <xf numFmtId="3" fontId="4" fillId="0" borderId="0" xfId="0" applyNumberFormat="1" applyFont="1"/>
    <xf numFmtId="3" fontId="0" fillId="0" borderId="1" xfId="1" applyNumberFormat="1" applyFont="1" applyFill="1" applyBorder="1" applyAlignment="1" applyProtection="1"/>
    <xf numFmtId="3" fontId="0" fillId="0" borderId="0" xfId="1" applyNumberFormat="1" applyFont="1" applyFill="1" applyAlignment="1" applyProtection="1"/>
    <xf numFmtId="3" fontId="0" fillId="0" borderId="0" xfId="1" applyNumberFormat="1" applyFont="1" applyFill="1" applyBorder="1" applyAlignment="1" applyProtection="1"/>
    <xf numFmtId="164" fontId="0" fillId="0" borderId="1" xfId="1" applyNumberFormat="1" applyFont="1" applyFill="1" applyBorder="1" applyAlignment="1" applyProtection="1"/>
    <xf numFmtId="164" fontId="0" fillId="0" borderId="2" xfId="1" applyNumberFormat="1" applyFont="1" applyFill="1" applyBorder="1" applyAlignment="1" applyProtection="1"/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1" xfId="0" applyNumberFormat="1" applyBorder="1"/>
    <xf numFmtId="3" fontId="0" fillId="0" borderId="2" xfId="0" applyNumberFormat="1" applyBorder="1"/>
    <xf numFmtId="164" fontId="0" fillId="0" borderId="3" xfId="1" applyNumberFormat="1" applyFont="1" applyFill="1" applyBorder="1" applyAlignment="1" applyProtection="1"/>
    <xf numFmtId="0" fontId="0" fillId="0" borderId="3" xfId="0" applyBorder="1"/>
    <xf numFmtId="0" fontId="0" fillId="0" borderId="4" xfId="0" applyBorder="1"/>
    <xf numFmtId="164" fontId="0" fillId="0" borderId="4" xfId="1" applyNumberFormat="1" applyFont="1" applyFill="1" applyBorder="1" applyAlignment="1" applyProtection="1"/>
    <xf numFmtId="1" fontId="0" fillId="0" borderId="1" xfId="0" applyNumberFormat="1" applyBorder="1"/>
    <xf numFmtId="1" fontId="0" fillId="0" borderId="0" xfId="0" applyNumberFormat="1"/>
    <xf numFmtId="1" fontId="0" fillId="0" borderId="3" xfId="0" applyNumberFormat="1" applyBorder="1"/>
    <xf numFmtId="1" fontId="0" fillId="0" borderId="4" xfId="0" applyNumberFormat="1" applyBorder="1"/>
    <xf numFmtId="1" fontId="0" fillId="0" borderId="2" xfId="0" applyNumberFormat="1" applyBorder="1"/>
    <xf numFmtId="3" fontId="5" fillId="3" borderId="0" xfId="0" applyNumberFormat="1" applyFont="1" applyFill="1"/>
    <xf numFmtId="0" fontId="4" fillId="0" borderId="0" xfId="0" applyFont="1" applyAlignment="1">
      <alignment wrapText="1"/>
    </xf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3" xfId="0" applyBorder="1"/>
  </cellXfs>
  <cellStyles count="3">
    <cellStyle name="Comma" xfId="1" builtinId="3"/>
    <cellStyle name="GruppeOverskrift" xfId="2" xr:uid="{0C4910F3-A455-47A1-A8DF-75C1B10ED23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showGridLines="0" topLeftCell="A18" workbookViewId="0">
      <selection activeCell="E37" sqref="E37:E51"/>
    </sheetView>
  </sheetViews>
  <sheetFormatPr defaultRowHeight="14.5" x14ac:dyDescent="0.35"/>
  <cols>
    <col min="1" max="1" width="9.1796875" customWidth="1"/>
    <col min="2" max="2" width="47.26953125" style="1" customWidth="1"/>
    <col min="3" max="3" width="18.26953125" style="11" customWidth="1"/>
    <col min="4" max="4" width="9.1796875" style="11" customWidth="1"/>
    <col min="5" max="5" width="8.90625" style="11" bestFit="1" customWidth="1"/>
  </cols>
  <sheetData>
    <row r="1" spans="1:5" ht="39" x14ac:dyDescent="0.35">
      <c r="B1" s="2" t="str">
        <f>+"'Indberetning af oplysninger om aflønning af bestyrelse, direktion og andre væsentlige risikotagere år "&amp;ÅR</f>
        <v>'Indberetning af oplysninger om aflønning af bestyrelse, direktion og andre væsentlige risikotagere år 2025</v>
      </c>
      <c r="D1" s="31">
        <v>2025</v>
      </c>
    </row>
    <row r="2" spans="1:5" x14ac:dyDescent="0.35">
      <c r="B2" s="2"/>
    </row>
    <row r="3" spans="1:5" x14ac:dyDescent="0.35">
      <c r="B3" s="3" t="s">
        <v>141</v>
      </c>
    </row>
    <row r="4" spans="1:5" x14ac:dyDescent="0.35">
      <c r="B4" s="3" t="s">
        <v>142</v>
      </c>
    </row>
    <row r="5" spans="1:5" x14ac:dyDescent="0.35">
      <c r="B5" s="3" t="s">
        <v>143</v>
      </c>
    </row>
    <row r="7" spans="1:5" x14ac:dyDescent="0.35">
      <c r="B7" s="32" t="s">
        <v>144</v>
      </c>
      <c r="C7" s="12" t="s">
        <v>145</v>
      </c>
      <c r="D7" s="12" t="s">
        <v>146</v>
      </c>
      <c r="E7" s="12" t="s">
        <v>147</v>
      </c>
    </row>
    <row r="8" spans="1:5" x14ac:dyDescent="0.35">
      <c r="B8" s="8" t="s">
        <v>0</v>
      </c>
    </row>
    <row r="9" spans="1:5" ht="43.5" x14ac:dyDescent="0.35">
      <c r="A9" s="5" t="s">
        <v>1</v>
      </c>
      <c r="B9" s="6" t="s">
        <v>2</v>
      </c>
      <c r="C9" s="13" t="s">
        <v>3</v>
      </c>
      <c r="D9" s="13" t="s">
        <v>16</v>
      </c>
      <c r="E9" s="13" t="s">
        <v>3</v>
      </c>
    </row>
    <row r="10" spans="1:5" ht="43.5" x14ac:dyDescent="0.35">
      <c r="A10" s="5" t="s">
        <v>4</v>
      </c>
      <c r="B10" s="6" t="s">
        <v>5</v>
      </c>
      <c r="C10" s="13" t="s">
        <v>3</v>
      </c>
      <c r="D10" s="13" t="s">
        <v>3</v>
      </c>
      <c r="E10" s="13" t="s">
        <v>3</v>
      </c>
    </row>
    <row r="11" spans="1:5" ht="43.5" x14ac:dyDescent="0.35">
      <c r="A11" s="5" t="s">
        <v>6</v>
      </c>
      <c r="B11" s="6" t="s">
        <v>7</v>
      </c>
      <c r="C11" s="13" t="s">
        <v>3</v>
      </c>
      <c r="D11" s="13" t="s">
        <v>3</v>
      </c>
      <c r="E11" s="13" t="s">
        <v>3</v>
      </c>
    </row>
    <row r="12" spans="1:5" ht="43.5" x14ac:dyDescent="0.35">
      <c r="A12" s="5" t="s">
        <v>8</v>
      </c>
      <c r="B12" s="6" t="s">
        <v>9</v>
      </c>
      <c r="C12" s="13"/>
      <c r="D12" s="13"/>
      <c r="E12" s="13"/>
    </row>
    <row r="13" spans="1:5" ht="43.5" x14ac:dyDescent="0.35">
      <c r="A13" s="5" t="s">
        <v>10</v>
      </c>
      <c r="B13" s="6" t="s">
        <v>11</v>
      </c>
      <c r="C13" s="13" t="s">
        <v>3</v>
      </c>
      <c r="D13" s="13" t="s">
        <v>3</v>
      </c>
      <c r="E13" s="13" t="s">
        <v>3</v>
      </c>
    </row>
    <row r="14" spans="1:5" ht="58" x14ac:dyDescent="0.35">
      <c r="A14" s="5" t="s">
        <v>12</v>
      </c>
      <c r="B14" s="6" t="s">
        <v>13</v>
      </c>
      <c r="C14" s="13" t="s">
        <v>3</v>
      </c>
      <c r="D14" s="13" t="s">
        <v>3</v>
      </c>
      <c r="E14" s="13" t="s">
        <v>3</v>
      </c>
    </row>
    <row r="15" spans="1:5" ht="29" x14ac:dyDescent="0.35">
      <c r="A15" s="5" t="s">
        <v>14</v>
      </c>
      <c r="B15" s="6" t="s">
        <v>15</v>
      </c>
      <c r="C15" s="13" t="s">
        <v>16</v>
      </c>
      <c r="D15" s="13" t="s">
        <v>3</v>
      </c>
      <c r="E15" s="13" t="s">
        <v>16</v>
      </c>
    </row>
    <row r="16" spans="1:5" x14ac:dyDescent="0.35">
      <c r="A16" s="33"/>
      <c r="B16" s="33"/>
      <c r="C16" s="14">
        <v>8</v>
      </c>
      <c r="D16" s="14"/>
      <c r="E16" s="14"/>
    </row>
    <row r="17" spans="1:5" x14ac:dyDescent="0.35">
      <c r="B17" s="7" t="s">
        <v>17</v>
      </c>
      <c r="C17" s="14"/>
      <c r="D17" s="14"/>
      <c r="E17" s="14"/>
    </row>
    <row r="18" spans="1:5" ht="58" x14ac:dyDescent="0.35">
      <c r="A18" s="5" t="s">
        <v>18</v>
      </c>
      <c r="B18" s="6" t="s">
        <v>19</v>
      </c>
      <c r="C18" s="13" t="s">
        <v>3</v>
      </c>
      <c r="D18" s="13" t="s">
        <v>3</v>
      </c>
      <c r="E18" s="13" t="s">
        <v>16</v>
      </c>
    </row>
    <row r="19" spans="1:5" ht="58" x14ac:dyDescent="0.35">
      <c r="A19" s="5" t="s">
        <v>20</v>
      </c>
      <c r="B19" s="6" t="s">
        <v>21</v>
      </c>
      <c r="C19" s="13" t="s">
        <v>3</v>
      </c>
      <c r="D19" s="13" t="s">
        <v>3</v>
      </c>
      <c r="E19" s="13" t="s">
        <v>3</v>
      </c>
    </row>
    <row r="20" spans="1:5" ht="29" x14ac:dyDescent="0.35">
      <c r="A20" s="5" t="s">
        <v>22</v>
      </c>
      <c r="B20" s="6" t="s">
        <v>23</v>
      </c>
      <c r="C20" s="13" t="s">
        <v>16</v>
      </c>
      <c r="D20" s="13" t="s">
        <v>16</v>
      </c>
      <c r="E20" s="13" t="s">
        <v>3</v>
      </c>
    </row>
    <row r="21" spans="1:5" x14ac:dyDescent="0.35">
      <c r="A21" s="34"/>
      <c r="B21" s="34"/>
      <c r="C21" s="15"/>
      <c r="D21" s="15"/>
      <c r="E21" s="15"/>
    </row>
    <row r="22" spans="1:5" x14ac:dyDescent="0.35">
      <c r="A22" s="9"/>
      <c r="B22" s="8" t="s">
        <v>24</v>
      </c>
      <c r="C22" s="15"/>
      <c r="D22" s="15"/>
      <c r="E22" s="15"/>
    </row>
    <row r="23" spans="1:5" x14ac:dyDescent="0.35">
      <c r="A23" s="5" t="s">
        <v>25</v>
      </c>
      <c r="B23" s="6" t="s">
        <v>26</v>
      </c>
      <c r="C23" s="13">
        <v>50</v>
      </c>
      <c r="D23" s="13">
        <v>29</v>
      </c>
      <c r="E23" s="13">
        <v>120</v>
      </c>
    </row>
    <row r="24" spans="1:5" x14ac:dyDescent="0.35">
      <c r="A24" s="5" t="s">
        <v>27</v>
      </c>
      <c r="B24" s="6" t="s">
        <v>28</v>
      </c>
      <c r="C24" s="13">
        <v>517619</v>
      </c>
      <c r="D24" s="13">
        <v>93283</v>
      </c>
      <c r="E24" s="13">
        <v>728520</v>
      </c>
    </row>
    <row r="25" spans="1:5" ht="87" x14ac:dyDescent="0.35">
      <c r="A25" s="5" t="s">
        <v>29</v>
      </c>
      <c r="B25" s="6" t="s">
        <v>30</v>
      </c>
      <c r="C25" s="13" t="s">
        <v>3</v>
      </c>
      <c r="D25" s="13" t="s">
        <v>3</v>
      </c>
      <c r="E25" s="13" t="s">
        <v>3</v>
      </c>
    </row>
    <row r="26" spans="1:5" x14ac:dyDescent="0.35">
      <c r="A26" s="33"/>
      <c r="B26" s="33"/>
      <c r="C26" s="14"/>
      <c r="D26" s="14"/>
      <c r="E26" s="14"/>
    </row>
    <row r="27" spans="1:5" x14ac:dyDescent="0.35">
      <c r="B27" s="7" t="s">
        <v>31</v>
      </c>
      <c r="C27" s="14"/>
      <c r="D27" s="14"/>
      <c r="E27" s="14"/>
    </row>
    <row r="28" spans="1:5" ht="29" x14ac:dyDescent="0.35">
      <c r="A28" s="5" t="s">
        <v>32</v>
      </c>
      <c r="B28" s="6" t="s">
        <v>33</v>
      </c>
      <c r="C28" s="13"/>
      <c r="D28" s="13" t="s">
        <v>164</v>
      </c>
      <c r="E28" s="13"/>
    </row>
    <row r="29" spans="1:5" x14ac:dyDescent="0.35">
      <c r="A29" s="5" t="s">
        <v>162</v>
      </c>
      <c r="B29" s="6" t="s">
        <v>34</v>
      </c>
      <c r="C29" s="13"/>
      <c r="D29" s="13" t="s">
        <v>164</v>
      </c>
      <c r="E29" s="13"/>
    </row>
    <row r="30" spans="1:5" x14ac:dyDescent="0.35">
      <c r="A30" s="5" t="s">
        <v>163</v>
      </c>
      <c r="B30" s="6" t="s">
        <v>35</v>
      </c>
      <c r="C30" s="13"/>
      <c r="D30" s="13" t="s">
        <v>164</v>
      </c>
      <c r="E30" s="13"/>
    </row>
    <row r="31" spans="1:5" ht="29" x14ac:dyDescent="0.35">
      <c r="A31" s="5" t="s">
        <v>36</v>
      </c>
      <c r="B31" s="6" t="s">
        <v>37</v>
      </c>
      <c r="C31" s="13"/>
      <c r="D31" s="13" t="s">
        <v>164</v>
      </c>
      <c r="E31" s="13"/>
    </row>
    <row r="32" spans="1:5" x14ac:dyDescent="0.35">
      <c r="A32" s="5" t="s">
        <v>160</v>
      </c>
      <c r="B32" s="6" t="s">
        <v>34</v>
      </c>
      <c r="C32" s="13"/>
      <c r="D32" s="13" t="s">
        <v>164</v>
      </c>
      <c r="E32" s="13"/>
    </row>
    <row r="33" spans="1:5" x14ac:dyDescent="0.35">
      <c r="A33" s="5" t="s">
        <v>161</v>
      </c>
      <c r="B33" s="6" t="s">
        <v>35</v>
      </c>
      <c r="C33" s="13"/>
      <c r="D33" s="13" t="s">
        <v>164</v>
      </c>
      <c r="E33" s="13"/>
    </row>
    <row r="34" spans="1:5" ht="29" x14ac:dyDescent="0.35">
      <c r="A34" s="5" t="s">
        <v>38</v>
      </c>
      <c r="B34" s="6" t="s">
        <v>39</v>
      </c>
      <c r="C34" s="13"/>
      <c r="D34" s="13" t="s">
        <v>164</v>
      </c>
      <c r="E34" s="13"/>
    </row>
    <row r="35" spans="1:5" x14ac:dyDescent="0.35">
      <c r="A35" s="5" t="s">
        <v>158</v>
      </c>
      <c r="B35" s="6" t="s">
        <v>34</v>
      </c>
      <c r="C35" s="13"/>
      <c r="D35" s="13" t="s">
        <v>164</v>
      </c>
      <c r="E35" s="13"/>
    </row>
    <row r="36" spans="1:5" x14ac:dyDescent="0.35">
      <c r="A36" s="5" t="s">
        <v>159</v>
      </c>
      <c r="B36" s="6" t="s">
        <v>35</v>
      </c>
      <c r="C36" s="13"/>
      <c r="D36" s="13" t="s">
        <v>164</v>
      </c>
      <c r="E36" s="13"/>
    </row>
    <row r="37" spans="1:5" ht="29" x14ac:dyDescent="0.35">
      <c r="A37" s="5" t="s">
        <v>40</v>
      </c>
      <c r="B37" s="6" t="s">
        <v>41</v>
      </c>
      <c r="C37" s="13"/>
      <c r="D37" s="13" t="s">
        <v>164</v>
      </c>
      <c r="E37" s="13">
        <v>8267</v>
      </c>
    </row>
    <row r="38" spans="1:5" x14ac:dyDescent="0.35">
      <c r="A38" s="5" t="s">
        <v>148</v>
      </c>
      <c r="B38" s="6" t="s">
        <v>34</v>
      </c>
      <c r="C38" s="13"/>
      <c r="D38" s="13" t="s">
        <v>164</v>
      </c>
      <c r="E38" s="13">
        <v>7377</v>
      </c>
    </row>
    <row r="39" spans="1:5" x14ac:dyDescent="0.35">
      <c r="A39" s="5" t="s">
        <v>149</v>
      </c>
      <c r="B39" s="6" t="s">
        <v>35</v>
      </c>
      <c r="C39" s="13"/>
      <c r="D39" s="13" t="s">
        <v>164</v>
      </c>
      <c r="E39" s="13">
        <v>890</v>
      </c>
    </row>
    <row r="40" spans="1:5" ht="29" x14ac:dyDescent="0.35">
      <c r="A40" s="5" t="s">
        <v>42</v>
      </c>
      <c r="B40" s="6" t="s">
        <v>43</v>
      </c>
      <c r="C40" s="13"/>
      <c r="D40" s="13" t="s">
        <v>164</v>
      </c>
      <c r="E40" s="13">
        <v>2310</v>
      </c>
    </row>
    <row r="41" spans="1:5" x14ac:dyDescent="0.35">
      <c r="A41" s="5" t="s">
        <v>150</v>
      </c>
      <c r="B41" s="6" t="s">
        <v>34</v>
      </c>
      <c r="C41" s="13"/>
      <c r="D41" s="13" t="s">
        <v>164</v>
      </c>
      <c r="E41" s="13">
        <v>2220</v>
      </c>
    </row>
    <row r="42" spans="1:5" x14ac:dyDescent="0.35">
      <c r="A42" s="5" t="s">
        <v>151</v>
      </c>
      <c r="B42" s="6" t="s">
        <v>35</v>
      </c>
      <c r="C42" s="13"/>
      <c r="D42" s="13" t="s">
        <v>164</v>
      </c>
      <c r="E42" s="13">
        <v>90</v>
      </c>
    </row>
    <row r="43" spans="1:5" ht="29" x14ac:dyDescent="0.35">
      <c r="A43" s="5" t="s">
        <v>44</v>
      </c>
      <c r="B43" s="6" t="s">
        <v>45</v>
      </c>
      <c r="C43" s="13">
        <v>108</v>
      </c>
      <c r="D43" s="13" t="s">
        <v>164</v>
      </c>
      <c r="E43" s="13">
        <v>1934</v>
      </c>
    </row>
    <row r="44" spans="1:5" x14ac:dyDescent="0.35">
      <c r="A44" s="5" t="s">
        <v>152</v>
      </c>
      <c r="B44" s="6" t="s">
        <v>34</v>
      </c>
      <c r="C44" s="13">
        <v>108</v>
      </c>
      <c r="D44" s="13" t="s">
        <v>164</v>
      </c>
      <c r="E44" s="13">
        <v>1934</v>
      </c>
    </row>
    <row r="45" spans="1:5" x14ac:dyDescent="0.35">
      <c r="A45" s="5" t="s">
        <v>153</v>
      </c>
      <c r="B45" s="6" t="s">
        <v>35</v>
      </c>
      <c r="C45" s="13">
        <v>0</v>
      </c>
      <c r="D45" s="13" t="s">
        <v>164</v>
      </c>
      <c r="E45" s="13">
        <v>0</v>
      </c>
    </row>
    <row r="46" spans="1:5" ht="29" x14ac:dyDescent="0.35">
      <c r="A46" s="5" t="s">
        <v>46</v>
      </c>
      <c r="B46" s="6" t="s">
        <v>47</v>
      </c>
      <c r="C46" s="13">
        <v>5071</v>
      </c>
      <c r="D46" s="13" t="s">
        <v>164</v>
      </c>
      <c r="E46" s="13">
        <v>14011</v>
      </c>
    </row>
    <row r="47" spans="1:5" x14ac:dyDescent="0.35">
      <c r="A47" s="5" t="s">
        <v>154</v>
      </c>
      <c r="B47" s="6" t="s">
        <v>34</v>
      </c>
      <c r="C47" s="13">
        <v>3871</v>
      </c>
      <c r="D47" s="13" t="s">
        <v>164</v>
      </c>
      <c r="E47" s="13">
        <v>11161</v>
      </c>
    </row>
    <row r="48" spans="1:5" x14ac:dyDescent="0.35">
      <c r="A48" s="5" t="s">
        <v>155</v>
      </c>
      <c r="B48" s="6" t="s">
        <v>35</v>
      </c>
      <c r="C48" s="13">
        <v>1200</v>
      </c>
      <c r="D48" s="13" t="s">
        <v>164</v>
      </c>
      <c r="E48" s="13">
        <v>2850</v>
      </c>
    </row>
    <row r="49" spans="1:5" ht="29" x14ac:dyDescent="0.35">
      <c r="A49" s="5" t="s">
        <v>48</v>
      </c>
      <c r="B49" s="6" t="s">
        <v>49</v>
      </c>
      <c r="C49" s="13"/>
      <c r="D49" s="13" t="s">
        <v>164</v>
      </c>
      <c r="E49" s="13">
        <v>2808</v>
      </c>
    </row>
    <row r="50" spans="1:5" x14ac:dyDescent="0.35">
      <c r="A50" s="5" t="s">
        <v>156</v>
      </c>
      <c r="B50" s="6" t="s">
        <v>34</v>
      </c>
      <c r="C50" s="13"/>
      <c r="D50" s="13" t="s">
        <v>164</v>
      </c>
      <c r="E50" s="13">
        <v>2606</v>
      </c>
    </row>
    <row r="51" spans="1:5" x14ac:dyDescent="0.35">
      <c r="A51" s="5" t="s">
        <v>157</v>
      </c>
      <c r="B51" s="6" t="s">
        <v>35</v>
      </c>
      <c r="C51" s="13"/>
      <c r="D51" s="13" t="s">
        <v>164</v>
      </c>
      <c r="E51" s="13">
        <v>202</v>
      </c>
    </row>
  </sheetData>
  <mergeCells count="4">
    <mergeCell ref="B7"/>
    <mergeCell ref="A16:B16"/>
    <mergeCell ref="A21:B21"/>
    <mergeCell ref="A26:B26"/>
  </mergeCells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8"/>
  <sheetViews>
    <sheetView showGridLines="0" workbookViewId="0">
      <selection activeCell="E7" sqref="E7:E9"/>
    </sheetView>
  </sheetViews>
  <sheetFormatPr defaultRowHeight="14.5" x14ac:dyDescent="0.35"/>
  <cols>
    <col min="1" max="1" width="9.1796875" customWidth="1"/>
    <col min="2" max="2" width="47.26953125" customWidth="1"/>
    <col min="3" max="3" width="9.1796875" style="10" customWidth="1"/>
    <col min="4" max="4" width="9.1796875" customWidth="1"/>
  </cols>
  <sheetData>
    <row r="1" spans="1:5" ht="26" x14ac:dyDescent="0.35">
      <c r="B1" s="2" t="str">
        <f>+"Indberetning af oplysninger om aflønning af bestyrelse år "&amp;ÅR</f>
        <v>Indberetning af oplysninger om aflønning af bestyrelse år 2025</v>
      </c>
    </row>
    <row r="2" spans="1:5" x14ac:dyDescent="0.35">
      <c r="B2" s="2"/>
    </row>
    <row r="3" spans="1:5" x14ac:dyDescent="0.35">
      <c r="B3" s="2"/>
    </row>
    <row r="4" spans="1:5" x14ac:dyDescent="0.35">
      <c r="B4" s="35" t="s">
        <v>144</v>
      </c>
      <c r="C4" s="12" t="s">
        <v>145</v>
      </c>
      <c r="D4" s="12" t="s">
        <v>146</v>
      </c>
      <c r="E4" s="12" t="s">
        <v>147</v>
      </c>
    </row>
    <row r="6" spans="1:5" x14ac:dyDescent="0.35">
      <c r="B6" s="4" t="s">
        <v>50</v>
      </c>
    </row>
    <row r="7" spans="1:5" x14ac:dyDescent="0.35">
      <c r="A7" s="5" t="s">
        <v>51</v>
      </c>
      <c r="B7" s="5" t="s">
        <v>52</v>
      </c>
      <c r="C7" s="16">
        <v>3</v>
      </c>
      <c r="D7" s="13" t="s">
        <v>164</v>
      </c>
      <c r="E7" s="26">
        <v>8</v>
      </c>
    </row>
    <row r="8" spans="1:5" x14ac:dyDescent="0.35">
      <c r="A8" s="5" t="s">
        <v>53</v>
      </c>
      <c r="B8" s="5" t="s">
        <v>54</v>
      </c>
      <c r="C8" s="16">
        <v>3</v>
      </c>
      <c r="D8" s="13" t="s">
        <v>164</v>
      </c>
      <c r="E8" s="26">
        <v>8</v>
      </c>
    </row>
    <row r="9" spans="1:5" x14ac:dyDescent="0.35">
      <c r="A9" s="5" t="s">
        <v>55</v>
      </c>
      <c r="B9" s="5" t="s">
        <v>56</v>
      </c>
      <c r="C9" s="16">
        <v>108</v>
      </c>
      <c r="D9" s="13" t="s">
        <v>164</v>
      </c>
      <c r="E9" s="20">
        <v>1934</v>
      </c>
    </row>
    <row r="10" spans="1:5" x14ac:dyDescent="0.35">
      <c r="A10" s="33"/>
      <c r="B10" s="33"/>
      <c r="E10" s="27"/>
    </row>
    <row r="11" spans="1:5" x14ac:dyDescent="0.35">
      <c r="B11" s="7" t="s">
        <v>57</v>
      </c>
      <c r="E11" s="27"/>
    </row>
    <row r="12" spans="1:5" ht="29" x14ac:dyDescent="0.35">
      <c r="A12" s="5" t="s">
        <v>8</v>
      </c>
      <c r="B12" s="6" t="s">
        <v>58</v>
      </c>
      <c r="C12" s="16">
        <v>0</v>
      </c>
      <c r="D12" s="13" t="s">
        <v>164</v>
      </c>
      <c r="E12" s="26">
        <v>0</v>
      </c>
    </row>
    <row r="13" spans="1:5" ht="29" x14ac:dyDescent="0.35">
      <c r="A13" s="5" t="s">
        <v>59</v>
      </c>
      <c r="B13" s="6" t="s">
        <v>60</v>
      </c>
      <c r="C13" s="16">
        <v>0</v>
      </c>
      <c r="D13" s="13" t="s">
        <v>164</v>
      </c>
      <c r="E13" s="26">
        <v>0</v>
      </c>
    </row>
    <row r="14" spans="1:5" ht="29" x14ac:dyDescent="0.35">
      <c r="A14" s="5" t="s">
        <v>61</v>
      </c>
      <c r="B14" s="6" t="s">
        <v>62</v>
      </c>
      <c r="C14" s="16">
        <v>0</v>
      </c>
      <c r="D14" s="13" t="s">
        <v>164</v>
      </c>
      <c r="E14" s="26">
        <v>0</v>
      </c>
    </row>
    <row r="15" spans="1:5" ht="43.5" x14ac:dyDescent="0.35">
      <c r="A15" s="5" t="s">
        <v>63</v>
      </c>
      <c r="B15" s="6" t="s">
        <v>64</v>
      </c>
      <c r="C15" s="16">
        <v>0</v>
      </c>
      <c r="D15" s="13" t="s">
        <v>164</v>
      </c>
      <c r="E15" s="26">
        <v>0</v>
      </c>
    </row>
    <row r="16" spans="1:5" x14ac:dyDescent="0.35">
      <c r="A16" s="33"/>
      <c r="B16" s="33"/>
      <c r="E16" s="27"/>
    </row>
    <row r="17" spans="1:5" x14ac:dyDescent="0.35">
      <c r="B17" s="4" t="s">
        <v>65</v>
      </c>
      <c r="E17" s="27"/>
    </row>
    <row r="18" spans="1:5" ht="29" x14ac:dyDescent="0.35">
      <c r="A18" s="5" t="s">
        <v>66</v>
      </c>
      <c r="B18" s="6" t="s">
        <v>67</v>
      </c>
      <c r="C18" s="16">
        <v>0</v>
      </c>
      <c r="D18" s="13" t="s">
        <v>164</v>
      </c>
      <c r="E18" s="26">
        <v>0</v>
      </c>
    </row>
    <row r="19" spans="1:5" x14ac:dyDescent="0.35">
      <c r="A19" s="36"/>
      <c r="B19" s="36"/>
      <c r="C19" s="22"/>
      <c r="D19" s="23"/>
      <c r="E19" s="28"/>
    </row>
    <row r="20" spans="1:5" x14ac:dyDescent="0.35">
      <c r="A20" s="24"/>
      <c r="B20" s="24" t="s">
        <v>68</v>
      </c>
      <c r="C20" s="25"/>
      <c r="D20" s="24"/>
      <c r="E20" s="29"/>
    </row>
    <row r="21" spans="1:5" ht="29" x14ac:dyDescent="0.35">
      <c r="A21" s="5" t="s">
        <v>69</v>
      </c>
      <c r="B21" s="6" t="s">
        <v>70</v>
      </c>
      <c r="C21" s="16">
        <v>0</v>
      </c>
      <c r="D21" s="13" t="s">
        <v>164</v>
      </c>
      <c r="E21" s="26">
        <v>0</v>
      </c>
    </row>
    <row r="22" spans="1:5" ht="29" x14ac:dyDescent="0.35">
      <c r="A22" s="5" t="s">
        <v>18</v>
      </c>
      <c r="B22" s="6" t="s">
        <v>71</v>
      </c>
      <c r="C22" s="16">
        <v>0</v>
      </c>
      <c r="D22" s="13" t="s">
        <v>164</v>
      </c>
      <c r="E22" s="26">
        <v>0</v>
      </c>
    </row>
    <row r="23" spans="1:5" x14ac:dyDescent="0.35">
      <c r="A23" s="33"/>
      <c r="B23" s="33"/>
      <c r="E23" s="27"/>
    </row>
    <row r="24" spans="1:5" x14ac:dyDescent="0.35">
      <c r="B24" t="s">
        <v>72</v>
      </c>
      <c r="E24" s="27"/>
    </row>
    <row r="25" spans="1:5" ht="29" x14ac:dyDescent="0.35">
      <c r="A25" s="5" t="s">
        <v>20</v>
      </c>
      <c r="B25" s="6" t="s">
        <v>73</v>
      </c>
      <c r="C25" s="16">
        <v>0</v>
      </c>
      <c r="D25" s="13" t="s">
        <v>164</v>
      </c>
      <c r="E25" s="26">
        <v>0</v>
      </c>
    </row>
    <row r="26" spans="1:5" ht="29" x14ac:dyDescent="0.35">
      <c r="A26" s="5" t="s">
        <v>22</v>
      </c>
      <c r="B26" s="6" t="s">
        <v>74</v>
      </c>
      <c r="C26" s="16">
        <v>0</v>
      </c>
      <c r="D26" s="13" t="s">
        <v>164</v>
      </c>
      <c r="E26" s="26">
        <v>0</v>
      </c>
    </row>
    <row r="27" spans="1:5" x14ac:dyDescent="0.35">
      <c r="A27" s="18"/>
      <c r="B27" s="18" t="s">
        <v>75</v>
      </c>
      <c r="C27" s="17"/>
      <c r="D27" s="18"/>
      <c r="E27" s="30"/>
    </row>
    <row r="28" spans="1:5" x14ac:dyDescent="0.35">
      <c r="A28" s="5" t="s">
        <v>76</v>
      </c>
      <c r="B28" s="5" t="s">
        <v>77</v>
      </c>
      <c r="C28" s="16">
        <v>0</v>
      </c>
      <c r="D28" s="13" t="s">
        <v>164</v>
      </c>
      <c r="E28" s="26">
        <v>0</v>
      </c>
    </row>
    <row r="29" spans="1:5" x14ac:dyDescent="0.35">
      <c r="A29" s="5" t="s">
        <v>78</v>
      </c>
      <c r="B29" s="5" t="s">
        <v>79</v>
      </c>
      <c r="C29" s="16">
        <v>0</v>
      </c>
      <c r="D29" s="13" t="s">
        <v>164</v>
      </c>
      <c r="E29" s="26">
        <v>0</v>
      </c>
    </row>
    <row r="30" spans="1:5" x14ac:dyDescent="0.35">
      <c r="A30" s="5" t="s">
        <v>80</v>
      </c>
      <c r="B30" s="5" t="s">
        <v>81</v>
      </c>
      <c r="C30" s="16">
        <v>0</v>
      </c>
      <c r="D30" s="13" t="s">
        <v>164</v>
      </c>
      <c r="E30" s="26">
        <v>0</v>
      </c>
    </row>
    <row r="31" spans="1:5" x14ac:dyDescent="0.35">
      <c r="A31" s="5" t="s">
        <v>82</v>
      </c>
      <c r="B31" s="5" t="s">
        <v>83</v>
      </c>
      <c r="C31" s="16">
        <v>0</v>
      </c>
      <c r="D31" s="13" t="s">
        <v>164</v>
      </c>
      <c r="E31" s="26">
        <v>0</v>
      </c>
    </row>
    <row r="32" spans="1:5" x14ac:dyDescent="0.35">
      <c r="A32" s="5" t="s">
        <v>84</v>
      </c>
      <c r="B32" s="5" t="s">
        <v>85</v>
      </c>
      <c r="C32" s="16">
        <v>0</v>
      </c>
      <c r="D32" s="13" t="s">
        <v>164</v>
      </c>
      <c r="E32" s="26">
        <v>0</v>
      </c>
    </row>
    <row r="33" spans="1:5" x14ac:dyDescent="0.35">
      <c r="A33" s="5" t="s">
        <v>86</v>
      </c>
      <c r="B33" s="5" t="s">
        <v>87</v>
      </c>
      <c r="C33" s="16">
        <v>0</v>
      </c>
      <c r="D33" s="13" t="s">
        <v>164</v>
      </c>
      <c r="E33" s="26">
        <v>0</v>
      </c>
    </row>
    <row r="34" spans="1:5" x14ac:dyDescent="0.35">
      <c r="A34" s="33"/>
      <c r="B34" s="33"/>
      <c r="E34" s="27"/>
    </row>
    <row r="35" spans="1:5" x14ac:dyDescent="0.35">
      <c r="B35" t="s">
        <v>88</v>
      </c>
      <c r="E35" s="27"/>
    </row>
    <row r="36" spans="1:5" x14ac:dyDescent="0.35">
      <c r="A36" s="5" t="s">
        <v>86</v>
      </c>
      <c r="B36" s="5" t="s">
        <v>89</v>
      </c>
      <c r="C36" s="16">
        <v>0</v>
      </c>
      <c r="D36" s="13" t="s">
        <v>164</v>
      </c>
      <c r="E36" s="26">
        <v>0</v>
      </c>
    </row>
    <row r="37" spans="1:5" x14ac:dyDescent="0.35">
      <c r="A37" s="5" t="s">
        <v>90</v>
      </c>
      <c r="B37" s="5" t="s">
        <v>91</v>
      </c>
      <c r="C37" s="16">
        <v>0</v>
      </c>
      <c r="D37" s="13" t="s">
        <v>164</v>
      </c>
      <c r="E37" s="26">
        <v>0</v>
      </c>
    </row>
    <row r="38" spans="1:5" x14ac:dyDescent="0.35">
      <c r="A38" s="33"/>
      <c r="B38" s="33"/>
      <c r="E38" s="27"/>
    </row>
    <row r="39" spans="1:5" ht="29" x14ac:dyDescent="0.35">
      <c r="B39" s="7" t="s">
        <v>92</v>
      </c>
      <c r="E39" s="27"/>
    </row>
    <row r="40" spans="1:5" ht="29" x14ac:dyDescent="0.35">
      <c r="A40" s="5" t="s">
        <v>25</v>
      </c>
      <c r="B40" s="6" t="s">
        <v>93</v>
      </c>
      <c r="C40" s="16">
        <v>0</v>
      </c>
      <c r="D40" s="13" t="s">
        <v>164</v>
      </c>
      <c r="E40" s="26">
        <v>0</v>
      </c>
    </row>
    <row r="41" spans="1:5" ht="29" x14ac:dyDescent="0.35">
      <c r="A41" s="5" t="s">
        <v>27</v>
      </c>
      <c r="B41" s="6" t="s">
        <v>94</v>
      </c>
      <c r="C41" s="16">
        <v>0</v>
      </c>
      <c r="D41" s="13" t="s">
        <v>164</v>
      </c>
      <c r="E41" s="26">
        <v>0</v>
      </c>
    </row>
    <row r="42" spans="1:5" x14ac:dyDescent="0.35">
      <c r="A42" s="33"/>
      <c r="B42" s="33"/>
      <c r="E42" s="27"/>
    </row>
    <row r="43" spans="1:5" x14ac:dyDescent="0.35">
      <c r="B43" s="4" t="s">
        <v>95</v>
      </c>
      <c r="E43" s="27"/>
    </row>
    <row r="44" spans="1:5" ht="43.5" x14ac:dyDescent="0.35">
      <c r="A44" s="5" t="s">
        <v>29</v>
      </c>
      <c r="B44" s="6" t="s">
        <v>96</v>
      </c>
      <c r="C44" s="16">
        <v>0</v>
      </c>
      <c r="D44" s="13" t="s">
        <v>164</v>
      </c>
      <c r="E44" s="26">
        <v>0</v>
      </c>
    </row>
    <row r="45" spans="1:5" x14ac:dyDescent="0.35">
      <c r="A45" s="18"/>
      <c r="B45" s="19" t="s">
        <v>75</v>
      </c>
      <c r="C45" s="17"/>
      <c r="D45" s="18"/>
      <c r="E45" s="30"/>
    </row>
    <row r="46" spans="1:5" ht="29" x14ac:dyDescent="0.35">
      <c r="A46" s="5" t="s">
        <v>97</v>
      </c>
      <c r="B46" s="6" t="s">
        <v>98</v>
      </c>
      <c r="C46" s="16">
        <v>0</v>
      </c>
      <c r="D46" s="13" t="s">
        <v>164</v>
      </c>
      <c r="E46" s="26">
        <v>0</v>
      </c>
    </row>
    <row r="47" spans="1:5" ht="29" x14ac:dyDescent="0.35">
      <c r="A47" s="5" t="s">
        <v>99</v>
      </c>
      <c r="B47" s="6" t="s">
        <v>100</v>
      </c>
      <c r="C47" s="16">
        <v>0</v>
      </c>
      <c r="D47" s="13" t="s">
        <v>164</v>
      </c>
      <c r="E47" s="26">
        <v>0</v>
      </c>
    </row>
    <row r="48" spans="1:5" ht="29" x14ac:dyDescent="0.35">
      <c r="A48" s="5" t="s">
        <v>101</v>
      </c>
      <c r="B48" s="6" t="s">
        <v>102</v>
      </c>
      <c r="C48" s="16">
        <v>0</v>
      </c>
      <c r="D48" s="13" t="s">
        <v>164</v>
      </c>
      <c r="E48" s="26">
        <v>0</v>
      </c>
    </row>
    <row r="49" spans="1:5" ht="29" x14ac:dyDescent="0.35">
      <c r="A49" s="5" t="s">
        <v>32</v>
      </c>
      <c r="B49" s="6" t="s">
        <v>103</v>
      </c>
      <c r="C49" s="16">
        <v>0</v>
      </c>
      <c r="D49" s="13" t="s">
        <v>164</v>
      </c>
      <c r="E49" s="26">
        <v>0</v>
      </c>
    </row>
    <row r="50" spans="1:5" x14ac:dyDescent="0.35">
      <c r="A50" s="33"/>
      <c r="B50" s="33"/>
      <c r="E50" s="27"/>
    </row>
    <row r="51" spans="1:5" x14ac:dyDescent="0.35">
      <c r="B51" s="4" t="s">
        <v>104</v>
      </c>
      <c r="E51" s="27"/>
    </row>
    <row r="52" spans="1:5" x14ac:dyDescent="0.35">
      <c r="B52" t="s">
        <v>105</v>
      </c>
      <c r="E52" s="27"/>
    </row>
    <row r="53" spans="1:5" ht="29" x14ac:dyDescent="0.35">
      <c r="A53" s="5" t="s">
        <v>36</v>
      </c>
      <c r="B53" s="6" t="s">
        <v>106</v>
      </c>
      <c r="C53" s="16">
        <v>0</v>
      </c>
      <c r="D53" s="13" t="s">
        <v>164</v>
      </c>
      <c r="E53" s="26">
        <v>0</v>
      </c>
    </row>
    <row r="54" spans="1:5" ht="29" x14ac:dyDescent="0.35">
      <c r="A54" s="5" t="s">
        <v>38</v>
      </c>
      <c r="B54" s="6" t="s">
        <v>107</v>
      </c>
      <c r="C54" s="16">
        <v>0</v>
      </c>
      <c r="D54" s="13" t="s">
        <v>164</v>
      </c>
      <c r="E54" s="26">
        <v>0</v>
      </c>
    </row>
    <row r="55" spans="1:5" x14ac:dyDescent="0.35">
      <c r="A55" s="18"/>
      <c r="B55" s="19" t="s">
        <v>108</v>
      </c>
      <c r="C55" s="17"/>
      <c r="D55" s="18"/>
      <c r="E55" s="30"/>
    </row>
    <row r="56" spans="1:5" ht="29" x14ac:dyDescent="0.35">
      <c r="A56" s="5" t="s">
        <v>40</v>
      </c>
      <c r="B56" s="6" t="s">
        <v>109</v>
      </c>
      <c r="C56" s="16">
        <v>0</v>
      </c>
      <c r="D56" s="13" t="s">
        <v>164</v>
      </c>
      <c r="E56" s="26">
        <v>0</v>
      </c>
    </row>
    <row r="57" spans="1:5" ht="29" x14ac:dyDescent="0.35">
      <c r="A57" s="5" t="s">
        <v>42</v>
      </c>
      <c r="B57" s="6" t="s">
        <v>110</v>
      </c>
      <c r="C57" s="16">
        <v>0</v>
      </c>
      <c r="D57" s="13" t="s">
        <v>164</v>
      </c>
      <c r="E57" s="26">
        <v>0</v>
      </c>
    </row>
    <row r="58" spans="1:5" ht="29" x14ac:dyDescent="0.35">
      <c r="A58" s="5" t="s">
        <v>44</v>
      </c>
      <c r="B58" s="6" t="s">
        <v>111</v>
      </c>
      <c r="C58" s="16">
        <v>0</v>
      </c>
      <c r="D58" s="13" t="s">
        <v>164</v>
      </c>
      <c r="E58" s="26">
        <v>0</v>
      </c>
    </row>
  </sheetData>
  <mergeCells count="9">
    <mergeCell ref="A34:B34"/>
    <mergeCell ref="A38:B38"/>
    <mergeCell ref="A42:B42"/>
    <mergeCell ref="A50:B50"/>
    <mergeCell ref="B4"/>
    <mergeCell ref="A10:B10"/>
    <mergeCell ref="A16:B16"/>
    <mergeCell ref="A19:B19"/>
    <mergeCell ref="A23:B23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"/>
  <sheetViews>
    <sheetView showGridLines="0" topLeftCell="A26" workbookViewId="0">
      <selection activeCell="E40" sqref="E40:E58"/>
    </sheetView>
  </sheetViews>
  <sheetFormatPr defaultRowHeight="14.5" x14ac:dyDescent="0.35"/>
  <cols>
    <col min="1" max="1" width="9.1796875" customWidth="1"/>
    <col min="2" max="2" width="47.26953125" customWidth="1"/>
    <col min="3" max="4" width="9.1796875" style="11" customWidth="1"/>
    <col min="5" max="5" width="8.7265625" style="11"/>
  </cols>
  <sheetData>
    <row r="1" spans="1:5" ht="26" x14ac:dyDescent="0.35">
      <c r="B1" s="2" t="str">
        <f>+"Indberetning af oplysninger om aflønning af direktion år "&amp;ÅR</f>
        <v>Indberetning af oplysninger om aflønning af direktion år 2025</v>
      </c>
      <c r="C1" s="14"/>
    </row>
    <row r="2" spans="1:5" x14ac:dyDescent="0.35">
      <c r="B2" s="2"/>
      <c r="C2" s="14"/>
    </row>
    <row r="3" spans="1:5" x14ac:dyDescent="0.35">
      <c r="B3" s="2"/>
      <c r="C3" s="14"/>
    </row>
    <row r="4" spans="1:5" x14ac:dyDescent="0.35">
      <c r="B4" s="4" t="s">
        <v>144</v>
      </c>
      <c r="C4" s="12" t="s">
        <v>145</v>
      </c>
      <c r="D4" s="12" t="s">
        <v>146</v>
      </c>
      <c r="E4" s="12" t="s">
        <v>147</v>
      </c>
    </row>
    <row r="6" spans="1:5" x14ac:dyDescent="0.35">
      <c r="B6" s="4" t="s">
        <v>50</v>
      </c>
    </row>
    <row r="7" spans="1:5" x14ac:dyDescent="0.35">
      <c r="A7" s="5" t="s">
        <v>51</v>
      </c>
      <c r="B7" s="5" t="s">
        <v>52</v>
      </c>
      <c r="C7" s="20">
        <v>2</v>
      </c>
      <c r="D7" s="13" t="s">
        <v>164</v>
      </c>
      <c r="E7" s="20">
        <v>3</v>
      </c>
    </row>
    <row r="8" spans="1:5" x14ac:dyDescent="0.35">
      <c r="A8" s="5" t="s">
        <v>53</v>
      </c>
      <c r="B8" s="5" t="s">
        <v>54</v>
      </c>
      <c r="C8" s="20">
        <v>1</v>
      </c>
      <c r="D8" s="13" t="s">
        <v>164</v>
      </c>
      <c r="E8" s="20">
        <v>3</v>
      </c>
    </row>
    <row r="9" spans="1:5" x14ac:dyDescent="0.35">
      <c r="A9" s="5" t="s">
        <v>55</v>
      </c>
      <c r="B9" s="5" t="s">
        <v>56</v>
      </c>
      <c r="C9" s="20">
        <v>3871</v>
      </c>
      <c r="D9" s="13" t="s">
        <v>164</v>
      </c>
      <c r="E9" s="20">
        <v>11161</v>
      </c>
    </row>
    <row r="10" spans="1:5" x14ac:dyDescent="0.35">
      <c r="A10" s="33"/>
      <c r="B10" s="33"/>
    </row>
    <row r="11" spans="1:5" x14ac:dyDescent="0.35">
      <c r="B11" s="4" t="s">
        <v>57</v>
      </c>
    </row>
    <row r="12" spans="1:5" ht="29" x14ac:dyDescent="0.35">
      <c r="A12" s="5" t="s">
        <v>8</v>
      </c>
      <c r="B12" s="6" t="s">
        <v>58</v>
      </c>
      <c r="C12" s="20">
        <v>0</v>
      </c>
      <c r="D12" s="13" t="s">
        <v>164</v>
      </c>
      <c r="E12" s="20">
        <v>0</v>
      </c>
    </row>
    <row r="13" spans="1:5" ht="29" x14ac:dyDescent="0.35">
      <c r="A13" s="5" t="s">
        <v>59</v>
      </c>
      <c r="B13" s="6" t="s">
        <v>60</v>
      </c>
      <c r="C13" s="20">
        <v>0</v>
      </c>
      <c r="D13" s="13" t="s">
        <v>164</v>
      </c>
      <c r="E13" s="20">
        <v>0</v>
      </c>
    </row>
    <row r="14" spans="1:5" ht="29" x14ac:dyDescent="0.35">
      <c r="A14" s="5" t="s">
        <v>61</v>
      </c>
      <c r="B14" s="6" t="s">
        <v>62</v>
      </c>
      <c r="C14" s="20">
        <v>0</v>
      </c>
      <c r="D14" s="13" t="s">
        <v>164</v>
      </c>
      <c r="E14" s="20">
        <v>0</v>
      </c>
    </row>
    <row r="15" spans="1:5" ht="43.5" x14ac:dyDescent="0.35">
      <c r="A15" s="5" t="s">
        <v>63</v>
      </c>
      <c r="B15" s="6" t="s">
        <v>64</v>
      </c>
      <c r="C15" s="20">
        <v>0</v>
      </c>
      <c r="D15" s="13" t="s">
        <v>164</v>
      </c>
      <c r="E15" s="20">
        <v>0</v>
      </c>
    </row>
    <row r="16" spans="1:5" x14ac:dyDescent="0.35">
      <c r="A16" s="33"/>
      <c r="B16" s="33"/>
    </row>
    <row r="17" spans="1:5" x14ac:dyDescent="0.35">
      <c r="B17" s="4" t="s">
        <v>65</v>
      </c>
    </row>
    <row r="18" spans="1:5" ht="29" x14ac:dyDescent="0.35">
      <c r="A18" s="5" t="s">
        <v>66</v>
      </c>
      <c r="B18" s="6" t="s">
        <v>67</v>
      </c>
      <c r="C18" s="20">
        <v>1</v>
      </c>
      <c r="D18" s="13" t="s">
        <v>164</v>
      </c>
      <c r="E18" s="20">
        <v>3</v>
      </c>
    </row>
    <row r="19" spans="1:5" x14ac:dyDescent="0.35">
      <c r="A19" s="33"/>
      <c r="B19" s="33"/>
    </row>
    <row r="20" spans="1:5" x14ac:dyDescent="0.35">
      <c r="B20" t="s">
        <v>68</v>
      </c>
    </row>
    <row r="21" spans="1:5" ht="29" x14ac:dyDescent="0.35">
      <c r="A21" s="5" t="s">
        <v>69</v>
      </c>
      <c r="B21" s="6" t="s">
        <v>70</v>
      </c>
      <c r="C21" s="20">
        <v>0</v>
      </c>
      <c r="D21" s="13" t="s">
        <v>164</v>
      </c>
      <c r="E21" s="20">
        <v>0</v>
      </c>
    </row>
    <row r="22" spans="1:5" ht="29" x14ac:dyDescent="0.35">
      <c r="A22" s="5" t="s">
        <v>18</v>
      </c>
      <c r="B22" s="6" t="s">
        <v>71</v>
      </c>
      <c r="C22" s="20">
        <v>0</v>
      </c>
      <c r="D22" s="13" t="s">
        <v>164</v>
      </c>
      <c r="E22" s="20">
        <v>0</v>
      </c>
    </row>
    <row r="23" spans="1:5" x14ac:dyDescent="0.35">
      <c r="A23" s="33"/>
      <c r="B23" s="33"/>
    </row>
    <row r="24" spans="1:5" x14ac:dyDescent="0.35">
      <c r="B24" t="s">
        <v>72</v>
      </c>
    </row>
    <row r="25" spans="1:5" ht="29" x14ac:dyDescent="0.35">
      <c r="A25" s="5" t="s">
        <v>20</v>
      </c>
      <c r="B25" s="6" t="s">
        <v>73</v>
      </c>
      <c r="C25" s="20">
        <v>1</v>
      </c>
      <c r="D25" s="13" t="s">
        <v>164</v>
      </c>
      <c r="E25" s="20">
        <v>3</v>
      </c>
    </row>
    <row r="26" spans="1:5" ht="29" x14ac:dyDescent="0.35">
      <c r="A26" s="5" t="s">
        <v>22</v>
      </c>
      <c r="B26" s="6" t="s">
        <v>74</v>
      </c>
      <c r="C26" s="20">
        <v>1200</v>
      </c>
      <c r="D26" s="13" t="s">
        <v>164</v>
      </c>
      <c r="E26" s="20">
        <v>2850</v>
      </c>
    </row>
    <row r="27" spans="1:5" x14ac:dyDescent="0.35">
      <c r="B27" t="s">
        <v>75</v>
      </c>
    </row>
    <row r="28" spans="1:5" x14ac:dyDescent="0.35">
      <c r="A28" s="5" t="s">
        <v>76</v>
      </c>
      <c r="B28" s="5" t="s">
        <v>77</v>
      </c>
      <c r="C28" s="20">
        <v>480</v>
      </c>
      <c r="D28" s="13" t="s">
        <v>164</v>
      </c>
      <c r="E28" s="20">
        <v>1140</v>
      </c>
    </row>
    <row r="29" spans="1:5" x14ac:dyDescent="0.35">
      <c r="A29" s="5" t="s">
        <v>78</v>
      </c>
      <c r="B29" s="5" t="s">
        <v>79</v>
      </c>
      <c r="C29" s="20">
        <v>0</v>
      </c>
      <c r="D29" s="13" t="s">
        <v>164</v>
      </c>
      <c r="E29" s="20">
        <v>0</v>
      </c>
    </row>
    <row r="30" spans="1:5" x14ac:dyDescent="0.35">
      <c r="A30" s="5" t="s">
        <v>80</v>
      </c>
      <c r="B30" s="5" t="s">
        <v>81</v>
      </c>
      <c r="C30" s="20">
        <v>0</v>
      </c>
      <c r="D30" s="13" t="s">
        <v>164</v>
      </c>
      <c r="E30" s="20">
        <v>0</v>
      </c>
    </row>
    <row r="31" spans="1:5" x14ac:dyDescent="0.35">
      <c r="A31" s="5" t="s">
        <v>82</v>
      </c>
      <c r="B31" s="5" t="s">
        <v>83</v>
      </c>
      <c r="C31" s="20">
        <v>0</v>
      </c>
      <c r="D31" s="13" t="s">
        <v>164</v>
      </c>
      <c r="E31" s="20">
        <v>0</v>
      </c>
    </row>
    <row r="32" spans="1:5" x14ac:dyDescent="0.35">
      <c r="A32" s="5" t="s">
        <v>84</v>
      </c>
      <c r="B32" s="5" t="s">
        <v>85</v>
      </c>
      <c r="C32" s="20">
        <v>0</v>
      </c>
      <c r="D32" s="13" t="s">
        <v>164</v>
      </c>
      <c r="E32" s="20">
        <v>0</v>
      </c>
    </row>
    <row r="33" spans="1:5" x14ac:dyDescent="0.35">
      <c r="A33" s="5" t="s">
        <v>86</v>
      </c>
      <c r="B33" s="5" t="s">
        <v>87</v>
      </c>
      <c r="C33" s="20">
        <v>720</v>
      </c>
      <c r="D33" s="13" t="s">
        <v>164</v>
      </c>
      <c r="E33" s="20">
        <v>1710</v>
      </c>
    </row>
    <row r="34" spans="1:5" x14ac:dyDescent="0.35">
      <c r="A34" s="33"/>
      <c r="B34" s="33"/>
    </row>
    <row r="35" spans="1:5" x14ac:dyDescent="0.35">
      <c r="B35" t="s">
        <v>88</v>
      </c>
    </row>
    <row r="36" spans="1:5" x14ac:dyDescent="0.35">
      <c r="A36" s="5" t="s">
        <v>86</v>
      </c>
      <c r="B36" s="5" t="s">
        <v>89</v>
      </c>
      <c r="C36" s="20">
        <v>480</v>
      </c>
      <c r="D36" s="13" t="s">
        <v>164</v>
      </c>
      <c r="E36" s="20">
        <v>1140</v>
      </c>
    </row>
    <row r="37" spans="1:5" x14ac:dyDescent="0.35">
      <c r="A37" s="5" t="s">
        <v>90</v>
      </c>
      <c r="B37" s="5" t="s">
        <v>91</v>
      </c>
      <c r="C37" s="20">
        <v>720</v>
      </c>
      <c r="D37" s="13" t="s">
        <v>164</v>
      </c>
      <c r="E37" s="20">
        <v>1710</v>
      </c>
    </row>
    <row r="38" spans="1:5" x14ac:dyDescent="0.35">
      <c r="A38" s="33"/>
      <c r="B38" s="33"/>
    </row>
    <row r="39" spans="1:5" x14ac:dyDescent="0.35">
      <c r="B39" s="4" t="s">
        <v>92</v>
      </c>
    </row>
    <row r="40" spans="1:5" ht="29" x14ac:dyDescent="0.35">
      <c r="A40" s="5" t="s">
        <v>25</v>
      </c>
      <c r="B40" s="6" t="s">
        <v>93</v>
      </c>
      <c r="C40" s="20">
        <v>0</v>
      </c>
      <c r="D40" s="13" t="s">
        <v>164</v>
      </c>
      <c r="E40" s="20">
        <v>0</v>
      </c>
    </row>
    <row r="41" spans="1:5" ht="29" x14ac:dyDescent="0.35">
      <c r="A41" s="5" t="s">
        <v>27</v>
      </c>
      <c r="B41" s="6" t="s">
        <v>94</v>
      </c>
      <c r="C41" s="20">
        <v>0</v>
      </c>
      <c r="D41" s="13" t="s">
        <v>164</v>
      </c>
      <c r="E41" s="20">
        <v>0</v>
      </c>
    </row>
    <row r="42" spans="1:5" x14ac:dyDescent="0.35">
      <c r="A42" s="36"/>
      <c r="B42" s="36"/>
    </row>
    <row r="43" spans="1:5" x14ac:dyDescent="0.35">
      <c r="B43" s="4" t="s">
        <v>95</v>
      </c>
    </row>
    <row r="44" spans="1:5" ht="43.5" x14ac:dyDescent="0.35">
      <c r="A44" s="5" t="s">
        <v>29</v>
      </c>
      <c r="B44" s="6" t="s">
        <v>96</v>
      </c>
      <c r="C44" s="20">
        <v>6559</v>
      </c>
      <c r="D44" s="13" t="s">
        <v>164</v>
      </c>
      <c r="E44" s="20">
        <v>13749</v>
      </c>
    </row>
    <row r="45" spans="1:5" x14ac:dyDescent="0.35">
      <c r="A45" s="18"/>
      <c r="B45" s="18" t="s">
        <v>75</v>
      </c>
      <c r="C45" s="21"/>
      <c r="D45" s="21"/>
      <c r="E45" s="21"/>
    </row>
    <row r="46" spans="1:5" ht="29" x14ac:dyDescent="0.35">
      <c r="A46" s="5" t="s">
        <v>97</v>
      </c>
      <c r="B46" s="6" t="s">
        <v>98</v>
      </c>
      <c r="C46" s="20">
        <v>1818</v>
      </c>
      <c r="D46" s="13" t="s">
        <v>164</v>
      </c>
      <c r="E46" s="20">
        <v>4002</v>
      </c>
    </row>
    <row r="47" spans="1:5" ht="29" x14ac:dyDescent="0.35">
      <c r="A47" s="5" t="s">
        <v>99</v>
      </c>
      <c r="B47" s="6" t="s">
        <v>100</v>
      </c>
      <c r="C47" s="20">
        <v>4741</v>
      </c>
      <c r="D47" s="13" t="s">
        <v>164</v>
      </c>
      <c r="E47" s="20">
        <v>9747</v>
      </c>
    </row>
    <row r="48" spans="1:5" ht="29" x14ac:dyDescent="0.35">
      <c r="A48" s="5" t="s">
        <v>101</v>
      </c>
      <c r="B48" s="6" t="s">
        <v>102</v>
      </c>
      <c r="C48" s="20">
        <v>0</v>
      </c>
      <c r="D48" s="13" t="s">
        <v>164</v>
      </c>
      <c r="E48" s="20">
        <v>0</v>
      </c>
    </row>
    <row r="49" spans="1:5" ht="29" x14ac:dyDescent="0.35">
      <c r="A49" s="5" t="s">
        <v>32</v>
      </c>
      <c r="B49" s="6" t="s">
        <v>103</v>
      </c>
      <c r="C49" s="20">
        <v>0</v>
      </c>
      <c r="D49" s="13" t="s">
        <v>164</v>
      </c>
      <c r="E49" s="20">
        <v>0</v>
      </c>
    </row>
    <row r="50" spans="1:5" x14ac:dyDescent="0.35">
      <c r="A50" s="33"/>
      <c r="B50" s="33"/>
    </row>
    <row r="51" spans="1:5" x14ac:dyDescent="0.35">
      <c r="B51" s="4" t="s">
        <v>104</v>
      </c>
    </row>
    <row r="52" spans="1:5" x14ac:dyDescent="0.35">
      <c r="B52" t="s">
        <v>105</v>
      </c>
    </row>
    <row r="53" spans="1:5" ht="29" x14ac:dyDescent="0.35">
      <c r="A53" s="5" t="s">
        <v>36</v>
      </c>
      <c r="B53" s="6" t="s">
        <v>106</v>
      </c>
      <c r="C53" s="20">
        <v>0</v>
      </c>
      <c r="D53" s="13" t="s">
        <v>164</v>
      </c>
      <c r="E53" s="20">
        <v>0</v>
      </c>
    </row>
    <row r="54" spans="1:5" ht="29" x14ac:dyDescent="0.35">
      <c r="A54" s="5" t="s">
        <v>38</v>
      </c>
      <c r="B54" s="6" t="s">
        <v>107</v>
      </c>
      <c r="C54" s="20">
        <v>0</v>
      </c>
      <c r="D54" s="13" t="s">
        <v>164</v>
      </c>
      <c r="E54" s="20">
        <v>0</v>
      </c>
    </row>
    <row r="55" spans="1:5" x14ac:dyDescent="0.35">
      <c r="B55" t="s">
        <v>108</v>
      </c>
    </row>
    <row r="56" spans="1:5" ht="29" x14ac:dyDescent="0.35">
      <c r="A56" s="5" t="s">
        <v>40</v>
      </c>
      <c r="B56" s="6" t="s">
        <v>109</v>
      </c>
      <c r="C56" s="20">
        <v>0</v>
      </c>
      <c r="D56" s="13" t="s">
        <v>164</v>
      </c>
      <c r="E56" s="20">
        <v>0</v>
      </c>
    </row>
    <row r="57" spans="1:5" ht="29" x14ac:dyDescent="0.35">
      <c r="A57" s="5" t="s">
        <v>42</v>
      </c>
      <c r="B57" s="6" t="s">
        <v>110</v>
      </c>
      <c r="C57" s="20">
        <v>0</v>
      </c>
      <c r="D57" s="13" t="s">
        <v>164</v>
      </c>
      <c r="E57" s="20">
        <v>0</v>
      </c>
    </row>
    <row r="58" spans="1:5" ht="29" x14ac:dyDescent="0.35">
      <c r="A58" s="5" t="s">
        <v>44</v>
      </c>
      <c r="B58" s="6" t="s">
        <v>111</v>
      </c>
      <c r="C58" s="20">
        <v>0</v>
      </c>
      <c r="D58" s="13" t="s">
        <v>164</v>
      </c>
      <c r="E58" s="20">
        <v>0</v>
      </c>
    </row>
  </sheetData>
  <mergeCells count="8">
    <mergeCell ref="A34:B34"/>
    <mergeCell ref="A38:B38"/>
    <mergeCell ref="A42:B42"/>
    <mergeCell ref="A50:B50"/>
    <mergeCell ref="A10:B10"/>
    <mergeCell ref="A16:B16"/>
    <mergeCell ref="A19:B19"/>
    <mergeCell ref="A23:B23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showGridLines="0" tabSelected="1" topLeftCell="A19" workbookViewId="0">
      <selection activeCell="E40" sqref="E40:E58"/>
    </sheetView>
  </sheetViews>
  <sheetFormatPr defaultRowHeight="14.5" x14ac:dyDescent="0.35"/>
  <cols>
    <col min="1" max="1" width="9.1796875" customWidth="1"/>
    <col min="2" max="2" width="65.08984375" customWidth="1"/>
    <col min="3" max="4" width="9.1796875" style="11" customWidth="1"/>
    <col min="5" max="5" width="8.7265625" style="11"/>
  </cols>
  <sheetData>
    <row r="1" spans="1:5" ht="26" x14ac:dyDescent="0.35">
      <c r="B1" s="2" t="str">
        <f>+"Indberetning af oplysninger om aflønning af andre væsentlige risikotagere år "&amp;ÅR</f>
        <v>Indberetning af oplysninger om aflønning af andre væsentlige risikotagere år 2025</v>
      </c>
      <c r="C1" s="14"/>
    </row>
    <row r="2" spans="1:5" x14ac:dyDescent="0.35">
      <c r="B2" s="2"/>
      <c r="C2" s="14"/>
    </row>
    <row r="3" spans="1:5" x14ac:dyDescent="0.35">
      <c r="B3" s="2"/>
      <c r="C3" s="14"/>
    </row>
    <row r="4" spans="1:5" x14ac:dyDescent="0.35">
      <c r="B4" s="4" t="s">
        <v>144</v>
      </c>
      <c r="C4" s="12" t="s">
        <v>145</v>
      </c>
      <c r="D4" s="12" t="s">
        <v>146</v>
      </c>
      <c r="E4" s="12" t="s">
        <v>147</v>
      </c>
    </row>
    <row r="6" spans="1:5" x14ac:dyDescent="0.35">
      <c r="B6" s="4" t="s">
        <v>50</v>
      </c>
    </row>
    <row r="7" spans="1:5" x14ac:dyDescent="0.35">
      <c r="A7" s="5" t="s">
        <v>51</v>
      </c>
      <c r="B7" s="5" t="s">
        <v>52</v>
      </c>
      <c r="C7" s="20">
        <v>11</v>
      </c>
      <c r="D7" s="13" t="s">
        <v>164</v>
      </c>
      <c r="E7" s="20">
        <v>10</v>
      </c>
    </row>
    <row r="8" spans="1:5" x14ac:dyDescent="0.35">
      <c r="A8" s="5" t="s">
        <v>53</v>
      </c>
      <c r="B8" s="5" t="s">
        <v>54</v>
      </c>
      <c r="C8" s="20">
        <v>0</v>
      </c>
      <c r="D8" s="13" t="s">
        <v>164</v>
      </c>
      <c r="E8" s="20">
        <v>10</v>
      </c>
    </row>
    <row r="9" spans="1:5" x14ac:dyDescent="0.35">
      <c r="A9" s="5" t="s">
        <v>55</v>
      </c>
      <c r="B9" s="5" t="s">
        <v>56</v>
      </c>
      <c r="C9" s="20">
        <v>0</v>
      </c>
      <c r="D9" s="13" t="s">
        <v>164</v>
      </c>
      <c r="E9" s="20">
        <v>12203</v>
      </c>
    </row>
    <row r="10" spans="1:5" x14ac:dyDescent="0.35">
      <c r="A10" s="33"/>
      <c r="B10" s="33"/>
    </row>
    <row r="11" spans="1:5" x14ac:dyDescent="0.35">
      <c r="B11" s="4" t="s">
        <v>57</v>
      </c>
    </row>
    <row r="12" spans="1:5" ht="29" x14ac:dyDescent="0.35">
      <c r="A12" s="5" t="s">
        <v>8</v>
      </c>
      <c r="B12" s="6" t="s">
        <v>58</v>
      </c>
      <c r="C12" s="20">
        <v>0</v>
      </c>
      <c r="D12" s="13" t="s">
        <v>164</v>
      </c>
      <c r="E12" s="20">
        <v>0</v>
      </c>
    </row>
    <row r="13" spans="1:5" ht="29" x14ac:dyDescent="0.35">
      <c r="A13" s="5" t="s">
        <v>59</v>
      </c>
      <c r="B13" s="6" t="s">
        <v>60</v>
      </c>
      <c r="C13" s="20">
        <v>0</v>
      </c>
      <c r="D13" s="13" t="s">
        <v>164</v>
      </c>
      <c r="E13" s="20">
        <v>0</v>
      </c>
    </row>
    <row r="14" spans="1:5" ht="29" x14ac:dyDescent="0.35">
      <c r="A14" s="5" t="s">
        <v>61</v>
      </c>
      <c r="B14" s="6" t="s">
        <v>62</v>
      </c>
      <c r="C14" s="20">
        <v>0</v>
      </c>
      <c r="D14" s="13" t="s">
        <v>164</v>
      </c>
      <c r="E14" s="20">
        <v>0</v>
      </c>
    </row>
    <row r="15" spans="1:5" ht="29" x14ac:dyDescent="0.35">
      <c r="A15" s="5" t="s">
        <v>63</v>
      </c>
      <c r="B15" s="6" t="s">
        <v>64</v>
      </c>
      <c r="C15" s="20">
        <v>0</v>
      </c>
      <c r="D15" s="13" t="s">
        <v>164</v>
      </c>
      <c r="E15" s="20">
        <v>0</v>
      </c>
    </row>
    <row r="16" spans="1:5" x14ac:dyDescent="0.35">
      <c r="A16" s="33"/>
      <c r="B16" s="33"/>
    </row>
    <row r="17" spans="1:5" x14ac:dyDescent="0.35">
      <c r="B17" s="4" t="s">
        <v>65</v>
      </c>
    </row>
    <row r="18" spans="1:5" ht="29" x14ac:dyDescent="0.35">
      <c r="A18" s="5" t="s">
        <v>66</v>
      </c>
      <c r="B18" s="6" t="s">
        <v>67</v>
      </c>
      <c r="C18" s="20">
        <v>0</v>
      </c>
      <c r="D18" s="13" t="s">
        <v>164</v>
      </c>
      <c r="E18" s="20">
        <v>10</v>
      </c>
    </row>
    <row r="19" spans="1:5" x14ac:dyDescent="0.35">
      <c r="A19" s="33"/>
      <c r="B19" s="33"/>
    </row>
    <row r="20" spans="1:5" x14ac:dyDescent="0.35">
      <c r="B20" t="s">
        <v>68</v>
      </c>
    </row>
    <row r="21" spans="1:5" x14ac:dyDescent="0.35">
      <c r="A21" s="5" t="s">
        <v>69</v>
      </c>
      <c r="B21" s="5" t="s">
        <v>70</v>
      </c>
      <c r="C21" s="20">
        <v>0</v>
      </c>
      <c r="D21" s="13" t="s">
        <v>164</v>
      </c>
      <c r="E21" s="20">
        <v>0</v>
      </c>
    </row>
    <row r="22" spans="1:5" x14ac:dyDescent="0.35">
      <c r="A22" s="5" t="s">
        <v>18</v>
      </c>
      <c r="B22" s="5" t="s">
        <v>71</v>
      </c>
      <c r="C22" s="20">
        <v>0</v>
      </c>
      <c r="D22" s="13" t="s">
        <v>164</v>
      </c>
      <c r="E22" s="20">
        <v>0</v>
      </c>
    </row>
    <row r="23" spans="1:5" x14ac:dyDescent="0.35">
      <c r="A23" s="33"/>
      <c r="B23" s="33"/>
    </row>
    <row r="24" spans="1:5" x14ac:dyDescent="0.35">
      <c r="B24" t="s">
        <v>72</v>
      </c>
    </row>
    <row r="25" spans="1:5" ht="29" x14ac:dyDescent="0.35">
      <c r="A25" s="5" t="s">
        <v>20</v>
      </c>
      <c r="B25" s="6" t="s">
        <v>73</v>
      </c>
      <c r="C25" s="20">
        <v>0</v>
      </c>
      <c r="D25" s="13" t="s">
        <v>164</v>
      </c>
      <c r="E25" s="20">
        <v>10</v>
      </c>
    </row>
    <row r="26" spans="1:5" x14ac:dyDescent="0.35">
      <c r="A26" s="5" t="s">
        <v>22</v>
      </c>
      <c r="B26" s="6" t="s">
        <v>74</v>
      </c>
      <c r="C26" s="20">
        <v>0</v>
      </c>
      <c r="D26" s="13" t="s">
        <v>164</v>
      </c>
      <c r="E26" s="20">
        <v>1182</v>
      </c>
    </row>
    <row r="27" spans="1:5" x14ac:dyDescent="0.35">
      <c r="B27" t="s">
        <v>75</v>
      </c>
    </row>
    <row r="28" spans="1:5" x14ac:dyDescent="0.35">
      <c r="A28" s="5" t="s">
        <v>76</v>
      </c>
      <c r="B28" s="5" t="s">
        <v>77</v>
      </c>
      <c r="C28" s="20">
        <v>0</v>
      </c>
      <c r="D28" s="13" t="s">
        <v>164</v>
      </c>
      <c r="E28" s="20">
        <v>893</v>
      </c>
    </row>
    <row r="29" spans="1:5" x14ac:dyDescent="0.35">
      <c r="A29" s="5" t="s">
        <v>78</v>
      </c>
      <c r="B29" s="5" t="s">
        <v>79</v>
      </c>
      <c r="C29" s="20">
        <v>0</v>
      </c>
      <c r="D29" s="13" t="s">
        <v>164</v>
      </c>
      <c r="E29" s="20">
        <v>0</v>
      </c>
    </row>
    <row r="30" spans="1:5" x14ac:dyDescent="0.35">
      <c r="A30" s="5" t="s">
        <v>80</v>
      </c>
      <c r="B30" s="5" t="s">
        <v>81</v>
      </c>
      <c r="C30" s="20">
        <v>0</v>
      </c>
      <c r="D30" s="13" t="s">
        <v>164</v>
      </c>
      <c r="E30" s="20">
        <v>0</v>
      </c>
    </row>
    <row r="31" spans="1:5" x14ac:dyDescent="0.35">
      <c r="A31" s="5" t="s">
        <v>82</v>
      </c>
      <c r="B31" s="5" t="s">
        <v>83</v>
      </c>
      <c r="C31" s="20">
        <v>0</v>
      </c>
      <c r="D31" s="13" t="s">
        <v>164</v>
      </c>
      <c r="E31" s="20">
        <v>0</v>
      </c>
    </row>
    <row r="32" spans="1:5" x14ac:dyDescent="0.35">
      <c r="A32" s="5" t="s">
        <v>84</v>
      </c>
      <c r="B32" s="5" t="s">
        <v>85</v>
      </c>
      <c r="C32" s="20">
        <v>0</v>
      </c>
      <c r="D32" s="13" t="s">
        <v>164</v>
      </c>
      <c r="E32" s="20">
        <v>0</v>
      </c>
    </row>
    <row r="33" spans="1:5" x14ac:dyDescent="0.35">
      <c r="A33" s="5" t="s">
        <v>86</v>
      </c>
      <c r="B33" s="5" t="s">
        <v>87</v>
      </c>
      <c r="C33" s="20">
        <v>0</v>
      </c>
      <c r="D33" s="13" t="s">
        <v>164</v>
      </c>
      <c r="E33" s="20">
        <v>289</v>
      </c>
    </row>
    <row r="34" spans="1:5" x14ac:dyDescent="0.35">
      <c r="A34" s="33"/>
      <c r="B34" s="33"/>
    </row>
    <row r="35" spans="1:5" x14ac:dyDescent="0.35">
      <c r="B35" t="s">
        <v>88</v>
      </c>
    </row>
    <row r="36" spans="1:5" x14ac:dyDescent="0.35">
      <c r="A36" s="5" t="s">
        <v>86</v>
      </c>
      <c r="B36" s="5" t="s">
        <v>89</v>
      </c>
      <c r="C36" s="20">
        <v>0</v>
      </c>
      <c r="D36" s="13" t="s">
        <v>164</v>
      </c>
      <c r="E36" s="20">
        <v>893</v>
      </c>
    </row>
    <row r="37" spans="1:5" x14ac:dyDescent="0.35">
      <c r="A37" s="5" t="s">
        <v>90</v>
      </c>
      <c r="B37" s="5" t="s">
        <v>91</v>
      </c>
      <c r="C37" s="20">
        <v>0</v>
      </c>
      <c r="D37" s="13" t="s">
        <v>164</v>
      </c>
      <c r="E37" s="20">
        <f>+E33</f>
        <v>289</v>
      </c>
    </row>
    <row r="38" spans="1:5" x14ac:dyDescent="0.35">
      <c r="A38" s="33"/>
      <c r="B38" s="33"/>
    </row>
    <row r="39" spans="1:5" x14ac:dyDescent="0.35">
      <c r="B39" s="4" t="s">
        <v>92</v>
      </c>
    </row>
    <row r="40" spans="1:5" x14ac:dyDescent="0.35">
      <c r="A40" s="5" t="s">
        <v>25</v>
      </c>
      <c r="B40" s="5" t="s">
        <v>93</v>
      </c>
      <c r="C40" s="20">
        <v>0</v>
      </c>
      <c r="D40" s="13" t="s">
        <v>164</v>
      </c>
      <c r="E40" s="20">
        <v>9</v>
      </c>
    </row>
    <row r="41" spans="1:5" x14ac:dyDescent="0.35">
      <c r="A41" s="5" t="s">
        <v>27</v>
      </c>
      <c r="B41" s="5" t="s">
        <v>94</v>
      </c>
      <c r="C41" s="20">
        <v>0</v>
      </c>
      <c r="D41" s="13" t="s">
        <v>164</v>
      </c>
      <c r="E41" s="20">
        <v>700</v>
      </c>
    </row>
    <row r="42" spans="1:5" x14ac:dyDescent="0.35">
      <c r="A42" s="33"/>
      <c r="B42" s="33"/>
    </row>
    <row r="43" spans="1:5" x14ac:dyDescent="0.35">
      <c r="B43" s="4" t="s">
        <v>95</v>
      </c>
    </row>
    <row r="44" spans="1:5" ht="29" x14ac:dyDescent="0.35">
      <c r="A44" s="5" t="s">
        <v>29</v>
      </c>
      <c r="B44" s="6" t="s">
        <v>96</v>
      </c>
      <c r="C44" s="20">
        <v>1706</v>
      </c>
      <c r="D44" s="13" t="s">
        <v>164</v>
      </c>
      <c r="E44" s="20">
        <v>4736</v>
      </c>
    </row>
    <row r="45" spans="1:5" x14ac:dyDescent="0.35">
      <c r="B45" t="s">
        <v>75</v>
      </c>
    </row>
    <row r="46" spans="1:5" x14ac:dyDescent="0.35">
      <c r="A46" s="5" t="s">
        <v>97</v>
      </c>
      <c r="B46" s="6" t="s">
        <v>98</v>
      </c>
      <c r="C46" s="20">
        <v>0</v>
      </c>
      <c r="D46" s="13" t="s">
        <v>164</v>
      </c>
      <c r="E46" s="20">
        <v>615</v>
      </c>
    </row>
    <row r="47" spans="1:5" x14ac:dyDescent="0.35">
      <c r="A47" s="5" t="s">
        <v>99</v>
      </c>
      <c r="B47" s="6" t="s">
        <v>100</v>
      </c>
      <c r="C47" s="20">
        <v>1706</v>
      </c>
      <c r="D47" s="13" t="s">
        <v>164</v>
      </c>
      <c r="E47" s="20">
        <v>4121</v>
      </c>
    </row>
    <row r="48" spans="1:5" x14ac:dyDescent="0.35">
      <c r="A48" s="5" t="s">
        <v>101</v>
      </c>
      <c r="B48" s="6" t="s">
        <v>102</v>
      </c>
      <c r="C48" s="20">
        <v>0</v>
      </c>
      <c r="D48" s="13" t="s">
        <v>164</v>
      </c>
      <c r="E48" s="20">
        <v>0</v>
      </c>
    </row>
    <row r="49" spans="1:5" ht="29" x14ac:dyDescent="0.35">
      <c r="A49" s="5" t="s">
        <v>32</v>
      </c>
      <c r="B49" s="6" t="s">
        <v>103</v>
      </c>
      <c r="C49" s="20">
        <v>0</v>
      </c>
      <c r="D49" s="13" t="s">
        <v>164</v>
      </c>
      <c r="E49" s="20">
        <v>0</v>
      </c>
    </row>
    <row r="50" spans="1:5" x14ac:dyDescent="0.35">
      <c r="A50" s="33"/>
      <c r="B50" s="33"/>
    </row>
    <row r="51" spans="1:5" x14ac:dyDescent="0.35">
      <c r="B51" s="4" t="s">
        <v>104</v>
      </c>
    </row>
    <row r="52" spans="1:5" x14ac:dyDescent="0.35">
      <c r="B52" t="s">
        <v>105</v>
      </c>
    </row>
    <row r="53" spans="1:5" ht="29" x14ac:dyDescent="0.35">
      <c r="A53" s="5" t="s">
        <v>36</v>
      </c>
      <c r="B53" s="6" t="s">
        <v>106</v>
      </c>
      <c r="C53" s="20">
        <v>0</v>
      </c>
      <c r="D53" s="13" t="s">
        <v>164</v>
      </c>
      <c r="E53" s="20">
        <v>0</v>
      </c>
    </row>
    <row r="54" spans="1:5" x14ac:dyDescent="0.35">
      <c r="A54" s="5" t="s">
        <v>38</v>
      </c>
      <c r="B54" s="6" t="s">
        <v>107</v>
      </c>
      <c r="C54" s="20">
        <v>0</v>
      </c>
      <c r="D54" s="13" t="s">
        <v>164</v>
      </c>
      <c r="E54" s="20">
        <v>0</v>
      </c>
    </row>
    <row r="55" spans="1:5" x14ac:dyDescent="0.35">
      <c r="B55" t="s">
        <v>108</v>
      </c>
    </row>
    <row r="56" spans="1:5" ht="29" x14ac:dyDescent="0.35">
      <c r="A56" s="5" t="s">
        <v>40</v>
      </c>
      <c r="B56" s="6" t="s">
        <v>109</v>
      </c>
      <c r="C56" s="20">
        <v>0</v>
      </c>
      <c r="D56" s="13" t="s">
        <v>164</v>
      </c>
      <c r="E56" s="20">
        <v>0</v>
      </c>
    </row>
    <row r="57" spans="1:5" x14ac:dyDescent="0.35">
      <c r="A57" s="5" t="s">
        <v>42</v>
      </c>
      <c r="B57" s="6" t="s">
        <v>110</v>
      </c>
      <c r="C57" s="20">
        <v>0</v>
      </c>
      <c r="D57" s="13" t="s">
        <v>164</v>
      </c>
      <c r="E57" s="20">
        <v>0</v>
      </c>
    </row>
    <row r="58" spans="1:5" ht="29" x14ac:dyDescent="0.35">
      <c r="A58" s="5" t="s">
        <v>44</v>
      </c>
      <c r="B58" s="6" t="s">
        <v>111</v>
      </c>
      <c r="C58" s="20">
        <v>0</v>
      </c>
      <c r="D58" s="13" t="s">
        <v>164</v>
      </c>
      <c r="E58" s="20">
        <v>0</v>
      </c>
    </row>
  </sheetData>
  <mergeCells count="8">
    <mergeCell ref="A34:B34"/>
    <mergeCell ref="A38:B38"/>
    <mergeCell ref="A42:B42"/>
    <mergeCell ref="A50:B50"/>
    <mergeCell ref="A10:B10"/>
    <mergeCell ref="A16:B16"/>
    <mergeCell ref="A19:B19"/>
    <mergeCell ref="A23:B23"/>
  </mergeCells>
  <pageMargins left="0.75" right="0.75" top="0.75" bottom="0.5" header="0.5" footer="0.7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showGridLines="0" workbookViewId="0">
      <selection activeCell="B20" sqref="B20"/>
    </sheetView>
  </sheetViews>
  <sheetFormatPr defaultRowHeight="14.5" x14ac:dyDescent="0.35"/>
  <cols>
    <col min="1" max="1" width="9.1796875" customWidth="1"/>
    <col min="2" max="2" width="47.26953125" customWidth="1"/>
    <col min="3" max="4" width="9.1796875" customWidth="1"/>
  </cols>
  <sheetData>
    <row r="1" spans="1:5" ht="39" x14ac:dyDescent="0.35">
      <c r="B1" s="2" t="str">
        <f>+"Indberetning af oplysninger om aflønning af bestyrelse, direktion og andre væsentlige risikotagere år "&amp;ÅR&amp;", højtlønnede"</f>
        <v>Indberetning af oplysninger om aflønning af bestyrelse, direktion og andre væsentlige risikotagere år 2025, højtlønnede</v>
      </c>
      <c r="C1" s="14"/>
      <c r="D1" s="11"/>
      <c r="E1" s="11"/>
    </row>
    <row r="2" spans="1:5" x14ac:dyDescent="0.35">
      <c r="B2" s="2"/>
      <c r="C2" s="14"/>
      <c r="D2" s="11"/>
      <c r="E2" s="11"/>
    </row>
    <row r="3" spans="1:5" x14ac:dyDescent="0.35">
      <c r="B3" s="2"/>
      <c r="C3" s="14"/>
      <c r="D3" s="11"/>
      <c r="E3" s="11"/>
    </row>
    <row r="4" spans="1:5" x14ac:dyDescent="0.35">
      <c r="B4" s="4" t="s">
        <v>144</v>
      </c>
      <c r="C4" s="12" t="s">
        <v>145</v>
      </c>
      <c r="D4" s="12" t="s">
        <v>146</v>
      </c>
      <c r="E4" s="12" t="s">
        <v>147</v>
      </c>
    </row>
    <row r="6" spans="1:5" x14ac:dyDescent="0.35">
      <c r="B6" s="33" t="s">
        <v>112</v>
      </c>
    </row>
    <row r="7" spans="1:5" ht="87" x14ac:dyDescent="0.35">
      <c r="A7" s="5" t="s">
        <v>51</v>
      </c>
      <c r="B7" s="6" t="s">
        <v>113</v>
      </c>
      <c r="C7" s="5" t="s">
        <v>3</v>
      </c>
      <c r="D7" s="5" t="s">
        <v>3</v>
      </c>
      <c r="E7" s="5" t="s">
        <v>3</v>
      </c>
    </row>
    <row r="8" spans="1:5" ht="87" x14ac:dyDescent="0.35">
      <c r="A8" s="5" t="s">
        <v>53</v>
      </c>
      <c r="B8" s="6" t="s">
        <v>114</v>
      </c>
      <c r="C8" s="5" t="s">
        <v>3</v>
      </c>
      <c r="D8" s="5" t="s">
        <v>3</v>
      </c>
      <c r="E8" s="5" t="s">
        <v>3</v>
      </c>
    </row>
    <row r="9" spans="1:5" ht="43.5" x14ac:dyDescent="0.35">
      <c r="A9" s="5" t="s">
        <v>55</v>
      </c>
      <c r="B9" s="6" t="s">
        <v>115</v>
      </c>
      <c r="C9" s="5">
        <v>0</v>
      </c>
      <c r="D9" s="5">
        <v>0</v>
      </c>
      <c r="E9" s="5">
        <v>0</v>
      </c>
    </row>
    <row r="10" spans="1:5" x14ac:dyDescent="0.35">
      <c r="B10" s="1" t="s">
        <v>75</v>
      </c>
    </row>
    <row r="11" spans="1:5" x14ac:dyDescent="0.35">
      <c r="A11" s="5" t="s">
        <v>116</v>
      </c>
      <c r="B11" s="6" t="s">
        <v>117</v>
      </c>
      <c r="C11" s="5">
        <v>0</v>
      </c>
      <c r="D11" s="5">
        <v>0</v>
      </c>
      <c r="E11" s="5">
        <v>0</v>
      </c>
    </row>
    <row r="12" spans="1:5" x14ac:dyDescent="0.35">
      <c r="A12" s="5" t="s">
        <v>118</v>
      </c>
      <c r="B12" s="6" t="s">
        <v>119</v>
      </c>
      <c r="C12" s="5">
        <v>0</v>
      </c>
      <c r="D12" s="5">
        <v>0</v>
      </c>
      <c r="E12" s="5">
        <v>0</v>
      </c>
    </row>
    <row r="13" spans="1:5" x14ac:dyDescent="0.35">
      <c r="A13" s="5" t="s">
        <v>120</v>
      </c>
      <c r="B13" s="6" t="s">
        <v>121</v>
      </c>
      <c r="C13" s="5">
        <v>0</v>
      </c>
      <c r="D13" s="5">
        <v>0</v>
      </c>
      <c r="E13" s="5">
        <v>0</v>
      </c>
    </row>
    <row r="14" spans="1:5" x14ac:dyDescent="0.35">
      <c r="A14" s="5" t="s">
        <v>122</v>
      </c>
      <c r="B14" s="6" t="s">
        <v>123</v>
      </c>
      <c r="C14" s="5">
        <v>0</v>
      </c>
      <c r="D14" s="5">
        <v>0</v>
      </c>
      <c r="E14" s="5">
        <v>0</v>
      </c>
    </row>
    <row r="15" spans="1:5" ht="29" x14ac:dyDescent="0.35">
      <c r="A15" s="5" t="s">
        <v>124</v>
      </c>
      <c r="B15" s="6" t="s">
        <v>125</v>
      </c>
      <c r="C15" s="5">
        <v>0</v>
      </c>
      <c r="D15" s="5">
        <v>0</v>
      </c>
      <c r="E15" s="5">
        <v>0</v>
      </c>
    </row>
    <row r="16" spans="1:5" x14ac:dyDescent="0.35">
      <c r="A16" s="5" t="s">
        <v>126</v>
      </c>
      <c r="B16" s="6" t="s">
        <v>127</v>
      </c>
      <c r="C16" s="5">
        <v>0</v>
      </c>
      <c r="D16" s="5">
        <v>0</v>
      </c>
      <c r="E16" s="5">
        <v>0</v>
      </c>
    </row>
    <row r="17" spans="1:5" ht="29" x14ac:dyDescent="0.35">
      <c r="A17" s="5" t="s">
        <v>128</v>
      </c>
      <c r="B17" s="6" t="s">
        <v>129</v>
      </c>
      <c r="C17" s="5">
        <v>0</v>
      </c>
      <c r="D17" s="5">
        <v>0</v>
      </c>
      <c r="E17" s="5">
        <v>0</v>
      </c>
    </row>
    <row r="18" spans="1:5" ht="29" x14ac:dyDescent="0.35">
      <c r="A18" s="5" t="s">
        <v>130</v>
      </c>
      <c r="B18" s="6" t="s">
        <v>131</v>
      </c>
      <c r="C18" s="5">
        <v>0</v>
      </c>
      <c r="D18" s="5">
        <v>0</v>
      </c>
      <c r="E18" s="5">
        <v>0</v>
      </c>
    </row>
    <row r="19" spans="1:5" x14ac:dyDescent="0.35">
      <c r="A19" s="33"/>
      <c r="B19" s="33"/>
    </row>
    <row r="20" spans="1:5" ht="43.5" x14ac:dyDescent="0.35">
      <c r="A20" s="5" t="s">
        <v>8</v>
      </c>
      <c r="B20" s="6" t="s">
        <v>132</v>
      </c>
      <c r="C20" s="5">
        <v>0</v>
      </c>
      <c r="D20" s="5">
        <v>0</v>
      </c>
      <c r="E20" s="5">
        <v>0</v>
      </c>
    </row>
    <row r="21" spans="1:5" ht="43.5" x14ac:dyDescent="0.35">
      <c r="A21" s="5" t="s">
        <v>59</v>
      </c>
      <c r="B21" s="6" t="s">
        <v>133</v>
      </c>
      <c r="C21" s="5">
        <v>0</v>
      </c>
      <c r="D21" s="5">
        <v>0</v>
      </c>
      <c r="E21" s="5">
        <v>0</v>
      </c>
    </row>
    <row r="22" spans="1:5" ht="43.5" x14ac:dyDescent="0.35">
      <c r="A22" s="5" t="s">
        <v>66</v>
      </c>
      <c r="B22" s="6" t="s">
        <v>134</v>
      </c>
      <c r="C22" s="5">
        <v>0</v>
      </c>
      <c r="D22" s="5">
        <v>0</v>
      </c>
      <c r="E22" s="5">
        <v>0</v>
      </c>
    </row>
    <row r="23" spans="1:5" ht="43.5" x14ac:dyDescent="0.35">
      <c r="A23" s="5" t="s">
        <v>69</v>
      </c>
      <c r="B23" s="6" t="s">
        <v>135</v>
      </c>
      <c r="C23" s="5">
        <v>0</v>
      </c>
      <c r="D23" s="5">
        <v>0</v>
      </c>
      <c r="E23" s="5">
        <v>0</v>
      </c>
    </row>
    <row r="24" spans="1:5" ht="43.5" x14ac:dyDescent="0.35">
      <c r="A24" s="5" t="s">
        <v>18</v>
      </c>
      <c r="B24" s="6" t="s">
        <v>136</v>
      </c>
      <c r="C24" s="5">
        <v>0</v>
      </c>
      <c r="D24" s="5">
        <v>0</v>
      </c>
      <c r="E24" s="5">
        <v>0</v>
      </c>
    </row>
  </sheetData>
  <mergeCells count="2">
    <mergeCell ref="B6"/>
    <mergeCell ref="A19:B19"/>
  </mergeCells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showGridLines="0" workbookViewId="0">
      <selection activeCell="L33" sqref="L33"/>
    </sheetView>
  </sheetViews>
  <sheetFormatPr defaultRowHeight="14.5" x14ac:dyDescent="0.35"/>
  <cols>
    <col min="2" max="2" width="41.1796875" bestFit="1" customWidth="1"/>
  </cols>
  <sheetData>
    <row r="1" spans="1:4" ht="39" x14ac:dyDescent="0.35">
      <c r="B1" s="2" t="str">
        <f>+"Indberetning af oplysninger om aflønning af bestyrelse, direktion og andre væsentlige risikotagere år "&amp;ÅR</f>
        <v>Indberetning af oplysninger om aflønning af bestyrelse, direktion og andre væsentlige risikotagere år 2025</v>
      </c>
    </row>
    <row r="3" spans="1:4" x14ac:dyDescent="0.35">
      <c r="A3" s="33" t="s">
        <v>137</v>
      </c>
      <c r="B3" s="33" t="s">
        <v>138</v>
      </c>
      <c r="C3" s="33" t="s">
        <v>139</v>
      </c>
      <c r="D3" s="33" t="s">
        <v>140</v>
      </c>
    </row>
    <row r="4" spans="1:4" x14ac:dyDescent="0.35">
      <c r="A4">
        <v>1</v>
      </c>
      <c r="B4" t="s">
        <v>167</v>
      </c>
      <c r="C4">
        <v>20896477</v>
      </c>
      <c r="D4">
        <v>8156</v>
      </c>
    </row>
    <row r="5" spans="1:4" x14ac:dyDescent="0.35">
      <c r="A5">
        <v>2</v>
      </c>
      <c r="B5" t="s">
        <v>165</v>
      </c>
      <c r="C5">
        <v>16416797</v>
      </c>
      <c r="D5">
        <v>17102</v>
      </c>
    </row>
    <row r="6" spans="1:4" x14ac:dyDescent="0.35">
      <c r="A6">
        <v>3</v>
      </c>
      <c r="B6" t="s">
        <v>166</v>
      </c>
      <c r="C6">
        <v>20895373</v>
      </c>
      <c r="D6">
        <v>92001</v>
      </c>
    </row>
  </sheetData>
  <mergeCells count="4">
    <mergeCell ref="A3"/>
    <mergeCell ref="B3"/>
    <mergeCell ref="C3"/>
    <mergeCell ref="D3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Virk</vt:lpstr>
      <vt:lpstr>Bestyrelsen</vt:lpstr>
      <vt:lpstr>Direktion</vt:lpstr>
      <vt:lpstr>Andre</vt:lpstr>
      <vt:lpstr>Højtlønnede</vt:lpstr>
      <vt:lpstr>Koncernselskaber</vt:lpstr>
      <vt:lpstr>ÅR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Larsen</dc:creator>
  <cp:lastModifiedBy>Allan Funk Nissen</cp:lastModifiedBy>
  <dcterms:created xsi:type="dcterms:W3CDTF">2021-05-27T08:15:18Z</dcterms:created>
  <dcterms:modified xsi:type="dcterms:W3CDTF">2026-04-27T09:48:35Z</dcterms:modified>
</cp:coreProperties>
</file>